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TBolachs\Desktop\"/>
    </mc:Choice>
  </mc:AlternateContent>
  <xr:revisionPtr revIDLastSave="0" documentId="8_{525AB1F5-61FD-4A1D-820F-9FFC96E21B81}" xr6:coauthVersionLast="47" xr6:coauthVersionMax="47" xr10:uidLastSave="{00000000-0000-0000-0000-000000000000}"/>
  <bookViews>
    <workbookView xWindow="32250" yWindow="690" windowWidth="21600" windowHeight="11295" firstSheet="1" activeTab="5" xr2:uid="{00000000-000D-0000-FFFF-FFFF00000000}"/>
  </bookViews>
  <sheets>
    <sheet name="BE-Antrag" sheetId="4" r:id="rId1"/>
    <sheet name="Anlage 1 Unterlagen" sheetId="23" r:id="rId2"/>
    <sheet name="Anl. 2 Personal nach HKJGB " sheetId="32" r:id="rId3"/>
    <sheet name="Anl.2 Personal nach Übergangsv." sheetId="33" r:id="rId4"/>
    <sheet name="Anlage 3 Trägererklärung" sheetId="26" r:id="rId5"/>
    <sheet name="Personal" sheetId="34" r:id="rId6"/>
  </sheets>
  <definedNames>
    <definedName name="_xlnm.Print_Area" localSheetId="0">'BE-Antrag'!$A$2:$F$127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33" l="1"/>
  <c r="F10" i="33"/>
  <c r="F11" i="33"/>
  <c r="F12" i="33"/>
  <c r="F13" i="33"/>
  <c r="F14" i="33"/>
  <c r="F15" i="33"/>
  <c r="F16" i="33"/>
  <c r="F17" i="33"/>
  <c r="F18" i="33"/>
  <c r="F19" i="33"/>
  <c r="F20" i="33"/>
  <c r="D21" i="33"/>
  <c r="F22" i="33"/>
  <c r="F23" i="33" s="1"/>
  <c r="H40" i="33"/>
  <c r="H75" i="33"/>
  <c r="H99" i="33"/>
  <c r="H110" i="33"/>
  <c r="G126" i="33"/>
  <c r="G134" i="33" s="1"/>
  <c r="G127" i="33"/>
  <c r="G128" i="33"/>
  <c r="G129" i="33"/>
  <c r="G130" i="33"/>
  <c r="G131" i="33"/>
  <c r="G132" i="33"/>
  <c r="G133" i="33"/>
  <c r="C134" i="33"/>
  <c r="G137" i="33"/>
  <c r="G145" i="33" s="1"/>
  <c r="G138" i="33"/>
  <c r="G139" i="33"/>
  <c r="G140" i="33"/>
  <c r="G141" i="33"/>
  <c r="G142" i="33"/>
  <c r="G143" i="33"/>
  <c r="G144" i="33"/>
  <c r="C145" i="33"/>
  <c r="G148" i="33"/>
  <c r="G149" i="33"/>
  <c r="G150" i="33"/>
  <c r="G151" i="33"/>
  <c r="G152" i="33"/>
  <c r="G153" i="33"/>
  <c r="G154" i="33"/>
  <c r="G155" i="33"/>
  <c r="C156" i="33"/>
  <c r="G156" i="33"/>
  <c r="G159" i="33"/>
  <c r="G160" i="33"/>
  <c r="G161" i="33"/>
  <c r="G162" i="33"/>
  <c r="G163" i="33"/>
  <c r="G164" i="33"/>
  <c r="G165" i="33"/>
  <c r="G166" i="33"/>
  <c r="C167" i="33"/>
  <c r="G167" i="33"/>
  <c r="G170" i="33"/>
  <c r="G178" i="33" s="1"/>
  <c r="G171" i="33"/>
  <c r="G172" i="33"/>
  <c r="G173" i="33"/>
  <c r="G174" i="33"/>
  <c r="G175" i="33"/>
  <c r="G176" i="33"/>
  <c r="G177" i="33"/>
  <c r="C178" i="33"/>
  <c r="G181" i="33"/>
  <c r="G189" i="33" s="1"/>
  <c r="G182" i="33"/>
  <c r="G183" i="33"/>
  <c r="G184" i="33"/>
  <c r="G185" i="33"/>
  <c r="G186" i="33"/>
  <c r="G187" i="33"/>
  <c r="G188" i="33"/>
  <c r="C189" i="33"/>
  <c r="G192" i="33"/>
  <c r="G193" i="33"/>
  <c r="G194" i="33"/>
  <c r="G195" i="33"/>
  <c r="G196" i="33"/>
  <c r="G197" i="33"/>
  <c r="G198" i="33"/>
  <c r="G199" i="33"/>
  <c r="C200" i="33"/>
  <c r="G200" i="33"/>
  <c r="F8" i="32"/>
  <c r="F9" i="32"/>
  <c r="F10" i="32"/>
  <c r="F11" i="32"/>
  <c r="F12" i="32"/>
  <c r="F13" i="32"/>
  <c r="F14" i="32"/>
  <c r="F15" i="32"/>
  <c r="F16" i="32"/>
  <c r="F17" i="32"/>
  <c r="F18" i="32"/>
  <c r="F19" i="32"/>
  <c r="D20" i="32"/>
  <c r="F21" i="32"/>
  <c r="F22" i="32" s="1"/>
  <c r="H38" i="32"/>
  <c r="H53" i="32"/>
  <c r="H83" i="32"/>
  <c r="H100" i="32"/>
  <c r="H112" i="32"/>
  <c r="G128" i="32"/>
  <c r="G129" i="32"/>
  <c r="G130" i="32"/>
  <c r="G131" i="32"/>
  <c r="G132" i="32"/>
  <c r="G133" i="32"/>
  <c r="G134" i="32"/>
  <c r="G135" i="32"/>
  <c r="C136" i="32"/>
  <c r="G136" i="32"/>
  <c r="G139" i="32"/>
  <c r="G147" i="32" s="1"/>
  <c r="G140" i="32"/>
  <c r="G141" i="32"/>
  <c r="G142" i="32"/>
  <c r="G143" i="32"/>
  <c r="G144" i="32"/>
  <c r="G145" i="32"/>
  <c r="G146" i="32"/>
  <c r="C147" i="32"/>
  <c r="G150" i="32"/>
  <c r="G158" i="32" s="1"/>
  <c r="G151" i="32"/>
  <c r="G152" i="32"/>
  <c r="G153" i="32"/>
  <c r="G154" i="32"/>
  <c r="G155" i="32"/>
  <c r="G156" i="32"/>
  <c r="G157" i="32"/>
  <c r="C158" i="32"/>
  <c r="G162" i="32"/>
  <c r="G170" i="32" s="1"/>
  <c r="G163" i="32"/>
  <c r="G164" i="32"/>
  <c r="G165" i="32"/>
  <c r="G166" i="32"/>
  <c r="G167" i="32"/>
  <c r="G168" i="32"/>
  <c r="G169" i="32"/>
  <c r="C170" i="32"/>
  <c r="G173" i="32"/>
  <c r="G174" i="32"/>
  <c r="G175" i="32"/>
  <c r="G176" i="32"/>
  <c r="G177" i="32"/>
  <c r="G178" i="32"/>
  <c r="G179" i="32"/>
  <c r="G180" i="32"/>
  <c r="C181" i="32"/>
  <c r="G181" i="32"/>
  <c r="G184" i="32"/>
  <c r="G192" i="32" s="1"/>
  <c r="G185" i="32"/>
  <c r="G186" i="32"/>
  <c r="G187" i="32"/>
  <c r="G188" i="32"/>
  <c r="G189" i="32"/>
  <c r="G190" i="32"/>
  <c r="G191" i="32"/>
  <c r="C192" i="32"/>
  <c r="F24" i="33" l="1"/>
  <c r="F24" i="32"/>
  <c r="H39" i="32" s="1"/>
  <c r="H42" i="32" s="1"/>
  <c r="F23" i="32"/>
  <c r="H41" i="33" l="1"/>
  <c r="H42" i="33" s="1"/>
  <c r="H76" i="33" s="1"/>
  <c r="H77" i="33" s="1"/>
  <c r="H78" i="33"/>
  <c r="F25" i="32"/>
  <c r="H54" i="32"/>
  <c r="H55" i="32" s="1"/>
  <c r="H84" i="32" s="1"/>
  <c r="H85" i="32" s="1"/>
  <c r="H87" i="32" s="1"/>
  <c r="H86" i="32"/>
  <c r="H79" i="33" l="1"/>
</calcChain>
</file>

<file path=xl/sharedStrings.xml><?xml version="1.0" encoding="utf-8"?>
<sst xmlns="http://schemas.openxmlformats.org/spreadsheetml/2006/main" count="686" uniqueCount="380">
  <si>
    <t>Altersgruppe</t>
  </si>
  <si>
    <t>0-3 Jahre</t>
  </si>
  <si>
    <t xml:space="preserve">3- 6 Jahre </t>
  </si>
  <si>
    <t>Schulalter</t>
  </si>
  <si>
    <t>aufgenommene Kinder</t>
  </si>
  <si>
    <t>Landesjugendamt</t>
  </si>
  <si>
    <t>Postfach 3140</t>
  </si>
  <si>
    <t>Magistrat der Stadt</t>
  </si>
  <si>
    <t>oder</t>
  </si>
  <si>
    <t>Jugendamt</t>
  </si>
  <si>
    <t>Kreisausschuss des Landkreises*</t>
  </si>
  <si>
    <t>* Nichtzutreffendes bitte streichen</t>
  </si>
  <si>
    <t>Antrag auf Erlaubnis für den Betrieb einer Tageseinrichtung für Kinder                                                          nach § 45 Achtes Buch Sozialgesetzbuch (SGB VIII)</t>
  </si>
  <si>
    <t>Ich/Wir beabsichtige(n), eine Tageseinrichtung für Kinder in Betrieb zu nehmen*/ zu verändern* und beantrage(n) hierfür die Erlaubnis nach § 45 SGB VIII.</t>
  </si>
  <si>
    <t>Name:</t>
  </si>
  <si>
    <t>PLZ/Ort:</t>
  </si>
  <si>
    <t>E-Mail:</t>
  </si>
  <si>
    <t>Telefon:</t>
  </si>
  <si>
    <t>Rechtsform:</t>
  </si>
  <si>
    <t>Name, Vorname:</t>
  </si>
  <si>
    <t>Funktion:</t>
  </si>
  <si>
    <t>Falls eine juristische Person Träger der Einrichtung ist, bitte Namen, Vornamen und Funktion des vertretungsberechtigten Vorstandsmitgliedes oder der Geschäftsführung angeben:</t>
  </si>
  <si>
    <t>Weitere Angaben zum Träger:</t>
  </si>
  <si>
    <t>Um-, Aus- oder Neubau:</t>
  </si>
  <si>
    <t>Trägerwechsel oder Änderung der Rechtsform:</t>
  </si>
  <si>
    <t xml:space="preserve">Erweiterung der Rahmenkapazität der Tageseinrichtung oder der Einrichtungsteile: </t>
  </si>
  <si>
    <t>Änderung des möglichen Aufnahmealters der Kinder in der Tageseinrichtung bzw. in den Einrichtungsteilen:</t>
  </si>
  <si>
    <t>Sonstiges:</t>
  </si>
  <si>
    <t>Die Änderung soll eintreten ab:</t>
  </si>
  <si>
    <t>Der Betrieb der Tageseinrichtung soll aufgenommen werden zum:</t>
  </si>
  <si>
    <t>Täglich (Montag bis Freitag)</t>
  </si>
  <si>
    <t>von</t>
  </si>
  <si>
    <t>bis</t>
  </si>
  <si>
    <t>wöchentliche Arbeitszeit</t>
  </si>
  <si>
    <t>Name, Vorname</t>
  </si>
  <si>
    <t xml:space="preserve">Mindestfachkraftstd. pro Woche </t>
  </si>
  <si>
    <t>Faktor</t>
  </si>
  <si>
    <t>Kinder 0-2 Jahre</t>
  </si>
  <si>
    <t xml:space="preserve">Kinder 2-3 Jahre </t>
  </si>
  <si>
    <t>Kinder 3-6 Jahre</t>
  </si>
  <si>
    <t>Kinder im Schulalter</t>
  </si>
  <si>
    <t>Ort, Datum</t>
  </si>
  <si>
    <t xml:space="preserve">Sonstige Regelungen:                                                                </t>
  </si>
  <si>
    <t xml:space="preserve">Bei Bedarf weiteres Blatt als Anlage beifügen </t>
  </si>
  <si>
    <t>Änderung der Zweckbestimmung:</t>
  </si>
  <si>
    <t>Aufnahmealter der Kinder in der  Tageseinrichtung:</t>
  </si>
  <si>
    <t>bis zum Eintritt in den Kindergarten*</t>
  </si>
  <si>
    <t>bis zum Schuleintritt*</t>
  </si>
  <si>
    <t>bis zum Ende der Grundschulzeit*</t>
  </si>
  <si>
    <t>* bitte  Aufnahmealter eintragen bzw. Zutreffendes (z.B. bis zum Schuleintritt) ankreuzen</t>
  </si>
  <si>
    <t>Rahmenkapazität der Tageseinrichtung:</t>
  </si>
  <si>
    <t>Einrichtungsteil A</t>
  </si>
  <si>
    <t>Einrichtungsteil B</t>
  </si>
  <si>
    <t>Einrichtungsteil C</t>
  </si>
  <si>
    <t>Tageseinrichtung für Kinder</t>
  </si>
  <si>
    <t>Erstantrag:*</t>
  </si>
  <si>
    <t>Änderungsantrag:*</t>
  </si>
  <si>
    <t>* Zutreffendes bitte ankreuzen</t>
  </si>
  <si>
    <t>Ausbildung</t>
  </si>
  <si>
    <t xml:space="preserve"> Erläuterung:</t>
  </si>
  <si>
    <t>Öffnungszeiten der Tageseinrichtung:</t>
  </si>
  <si>
    <t>Nur, falls erforderlich bei Einschränkung durch das Raumprogramm, Differenzierung in Einrichtungsteile:</t>
  </si>
  <si>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</si>
  <si>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Differenz:</t>
  </si>
  <si>
    <t>Stempel</t>
  </si>
  <si>
    <t xml:space="preserve">Rechtsverbindliche Unterschrift des Trägers  </t>
  </si>
  <si>
    <t>Anlagen</t>
  </si>
  <si>
    <t>Gruppengröße und -zusammensetzung nach § 25d Abs. 1 HKJGB zum Zeitpunkt der Inbetriebnahme/Antragstellung</t>
  </si>
  <si>
    <t>Standortwechsel/Ersatzneubau:</t>
  </si>
  <si>
    <t>Lebensmonat/Lebens-</t>
  </si>
  <si>
    <t>jahr bis zum vollendeten</t>
  </si>
  <si>
    <t xml:space="preserve">vom vollendeten </t>
  </si>
  <si>
    <t>Lebensjahr bzw.*</t>
  </si>
  <si>
    <t>vom vollendeten</t>
  </si>
  <si>
    <t>Rahmen-kapazität:</t>
  </si>
  <si>
    <t>Aufnahme-alter der Kinder:</t>
  </si>
  <si>
    <t>Lebensjahr bzw.</t>
  </si>
  <si>
    <t>Folgende Unterlagen werden bis zum  . . . . . . . . . . . . (Datum) nachgereicht:</t>
  </si>
  <si>
    <t>Lageplan</t>
  </si>
  <si>
    <t>Freiflächenplan</t>
  </si>
  <si>
    <t>Genehmigter Bauplan, aus dem Größe u. Funktion der Räume zu entnehmen ist (Grundriss, Querschnittsplan) bzw. ggf. die erforderliche Benennung v. Einrichtungsteilen</t>
  </si>
  <si>
    <t>Bescheinigung über die Gemeinnützigkeit, soweit beantragt</t>
  </si>
  <si>
    <t>Bescheid über die Anerkennung als freier Träger der Jugendhilfe gemäß § 75 Abs. 1 SGB VIII oder über die Zugehörigkeit zu einem Verband der Liga der freien Wohlfahrtspflege</t>
  </si>
  <si>
    <t>Unterlagen zur Rechtsform des Trägers (Vereinssatzung, Stiftungssatzung, Gesellschaftervertrag, Eintrag ins Vereins- oder Handelsregister)</t>
  </si>
  <si>
    <t>wirtschaftliches Konzept / Finanzierungsplan (§ 45 Abs. 2 Nr. 1 SGB VIII)</t>
  </si>
  <si>
    <t>Trägererklärung (Anlage 3)</t>
  </si>
  <si>
    <t>Ausbildungs- / Qualifikationsnachweise der Leiterin / des Leiters der Einrichtung</t>
  </si>
  <si>
    <t>Datum                    Rechtsverbindliche Unterschrift des Trägers                      Stempel</t>
  </si>
  <si>
    <t>Die Vorschriften der Unfallkasse Hessen und der sonstigen gesetzlichen Unfallversicherungen sind uns bekannt und werden beachtet.</t>
  </si>
  <si>
    <t>Bestimmungen der gesetzlichen Versicherungen</t>
  </si>
  <si>
    <t>E.</t>
  </si>
  <si>
    <t xml:space="preserve">Die Führungszeugnisse und Ausbildungsnachweise können jederzeit durch das örtlich zuständige Jugendamt im Rahmen einer Überprüfung nach § 46 SGB VIII i.V.m. § 15 Abs. 3 und 4 HKJGB eingesehen werden. </t>
  </si>
  <si>
    <t>Bei Einrichtungen, in denen der Träger und die Leitung in Person identisch sind, sind die Führungszeugnisse der/des Einrichtungsleiterin/-leiters dem örtlich zuständigen Jugendamt vorzulegen.</t>
  </si>
  <si>
    <t xml:space="preserve">Enthalten Führungszeugnisse langjährig beschäftigter Mitarbeiter/-innen Eintragungen über Straftaten nach § 72a Abs. 1 Satz 1 SGB VIII, ist der Träger verpflichtet, dies dem örtlich zutändigen Jugendamt umgehend zu melden. </t>
  </si>
  <si>
    <t xml:space="preserve">Die Prüfung hat jeweils auch bei der beabsichtigten Beschäftigung von neuen Mitarbeitern/-innen zu erfolgen. Bei der Prüfung der Führungszeugnisse sind insbesondere die Bestimmungen des § 72a SGB VIII (Tätigkeitsausschluss einschlägig vorbestrafter Personen) zu beachten. </t>
  </si>
  <si>
    <t>dass die Vorlage und Prüfung der o.g. Führungszeugnisse nach Ablauf von längstens 5 Jahren erneuert wird.</t>
  </si>
  <si>
    <t>3.</t>
  </si>
  <si>
    <t>dass o.g. Führungszeugnisse für neben- und ehrenamtlich tätige Personen, soweit dies auf Grund von Art, Intensität und Dauer ihres Kontakts  mit Kindern erforderlich ist, ebenfalls vorgelegt und geprüft werden (§ 72a Abs. 4 SGB VIII).</t>
  </si>
  <si>
    <t xml:space="preserve">2. </t>
  </si>
  <si>
    <t xml:space="preserve">dass im Hinblick auf die Eignung des Personals die Vorlage und Prüfung von aufgabenspezifischen Ausbildungsnachweisen sowie von aktuellen Führungszeugnissen nach § 30 Abs. 5 und § 30a Abs. 1 des Bundeszentralregistergesetzes (§ 45 Abs. 3 Nr. 2 SGB VIII) (höchstens 6 Monate alt) sichergestellt ist. </t>
  </si>
  <si>
    <t>1.</t>
  </si>
  <si>
    <t>Hiermit erklären wir,</t>
  </si>
  <si>
    <t xml:space="preserve">Vorlage und Prüfung von aufgabenspezifischen Ausbildungsnachweisen und Führungszeugnissen </t>
  </si>
  <si>
    <t>D.</t>
  </si>
  <si>
    <t>der Maßnahmen zur Qualitätsentwicklung und -sicherung 
(§ 45 Abs. 3 Nr. 1 SGB VIII).</t>
  </si>
  <si>
    <t>C.</t>
  </si>
  <si>
    <t>Wir erklären darüber hinaus, dass wir gegenüber dem zuständigen Jugendamt anzeigen werden, wenn wir planen, die Tageseinrichtung zwar gemäß der Rahmenbetriebserlaubnis, jedoch abweichend von der zuletzt vorgelegten Konzeption (z.B. Änderung der in der Konzeption benannten Zweckbestimmung der Gruppen, Eröffnung neuer Gruppe), zu betreiben.</t>
  </si>
  <si>
    <t xml:space="preserve">Vorherige Anzeigepflicht bei Änderungen im Betrieb der Tageseinrichtung  </t>
  </si>
  <si>
    <t>B.</t>
  </si>
  <si>
    <t>Hiermit erklären wir, dass uns die folgenden Bescheinigungen vorliegen und jederzeit vom örtlich zuständigen Jugendamt eingesehen werden können:</t>
  </si>
  <si>
    <t>Bescheinigungen*</t>
  </si>
  <si>
    <r>
      <rPr>
        <b/>
        <sz val="12"/>
        <color theme="1"/>
        <rFont val="Arial"/>
        <family val="2"/>
      </rPr>
      <t>A</t>
    </r>
    <r>
      <rPr>
        <sz val="12"/>
        <color theme="1"/>
        <rFont val="Arial"/>
        <family val="2"/>
      </rPr>
      <t>.</t>
    </r>
  </si>
  <si>
    <t>Trägererklärung</t>
  </si>
  <si>
    <t>gleichzeitig anwesende Kinder</t>
  </si>
  <si>
    <t xml:space="preserve"> Nur bei Ersatzneubau bzw. Standortwechsel ausfüllen!</t>
  </si>
  <si>
    <t>Straße/Hausnummer:</t>
  </si>
  <si>
    <t>höchstens</t>
  </si>
  <si>
    <t>Name und Anschrift des Trägers / Trägernummer:</t>
  </si>
  <si>
    <t>Name und Anschrift der Tageseinrichtung / Einrichtungsnummer:</t>
  </si>
  <si>
    <t>Trägernummer:*</t>
  </si>
  <si>
    <t>* Angabe entfällt bei neuem Träger</t>
  </si>
  <si>
    <t>Einrichtungsnummer:*</t>
  </si>
  <si>
    <t>* Angabe entfällt bei neuer Einrichtung</t>
  </si>
  <si>
    <t>Für die o.g. Tageseinrichtung wird folgender Einrichtungsstandort geschlossen:</t>
  </si>
  <si>
    <t>65021 Wiesbaden</t>
  </si>
  <si>
    <t>Kurzangabe zum Namen der Tageseinrichtung, Ort, Straße:</t>
  </si>
  <si>
    <t>Baugenehmigung für die vorgesehene Nutzung als Tageseinrichtung für Kinder * vom ______________ (Datum)</t>
  </si>
  <si>
    <t xml:space="preserve">Nutzungskonzept und Betriebsbeschreibung, soweit nicht in der Baugenehmigung enthalten </t>
  </si>
  <si>
    <t>Anzeige der abschließenden Fertigstellung der Kindertageseinrichtung vom ________________ (Datum Unterschrift Bauleiter/in) nach § 84 Abs. 1 HBO (Formular BAB 20** einschließlich Anlagen)</t>
  </si>
  <si>
    <r>
      <rPr>
        <b/>
        <sz val="12"/>
        <color theme="1"/>
        <rFont val="Arial"/>
        <family val="2"/>
      </rPr>
      <t>bei sukzessiver Inbetriebnahme:</t>
    </r>
    <r>
      <rPr>
        <sz val="12"/>
        <color theme="1"/>
        <rFont val="Arial"/>
        <family val="2"/>
      </rPr>
      <t xml:space="preserve"> Mitteilung der teilweisen vorzeitigen Nutzung vor der abschließenden Fertigstellung vom _______________ (Datum Unterschrift Bauleiter/in)  nach § 84 Abs. 7 HBO  (Formular BAB 19** einschließlich Anlagen) </t>
    </r>
  </si>
  <si>
    <r>
      <t xml:space="preserve">Planungskonzept "Barrierefreies Bauen"  nach Anlage 2 Nr. 10 Bauvorlagenerlass (BVErl) als Nachweis der Barrierefreiheit nach § 54 Abs. 2 HBO einschl. weiterer Rechtsvorschriften (z. B. HessBGG) vom ____________________ (Datum Unterschrift Entwurfsverfasser/in) sowie für </t>
    </r>
    <r>
      <rPr>
        <b/>
        <sz val="12"/>
        <color theme="1"/>
        <rFont val="Arial"/>
        <family val="2"/>
      </rPr>
      <t>nach dem 7. Juli 2018 eingeleitete Bauvorhabe</t>
    </r>
    <r>
      <rPr>
        <sz val="12"/>
        <color theme="1"/>
        <rFont val="Arial"/>
        <family val="2"/>
      </rPr>
      <t xml:space="preserve">n Formular BAB 34** nach Anlage 1 BVErl </t>
    </r>
  </si>
  <si>
    <r>
      <rPr>
        <b/>
        <sz val="12"/>
        <color theme="1"/>
        <rFont val="Arial"/>
        <family val="2"/>
      </rPr>
      <t xml:space="preserve">falls eine Prüfung vorgenommen wurde: </t>
    </r>
    <r>
      <rPr>
        <sz val="12"/>
        <color theme="1"/>
        <rFont val="Arial"/>
        <family val="2"/>
      </rPr>
      <t>Bescheinigung der Bauaufsichtsbehörde nach § 84 Abs. 3 Satz 2 HBO über eine Bauzustandsbesichtigung nach Baufertigstellung</t>
    </r>
  </si>
  <si>
    <r>
      <rPr>
        <b/>
        <sz val="12"/>
        <color theme="1"/>
        <rFont val="Arial"/>
        <family val="2"/>
      </rPr>
      <t xml:space="preserve">* </t>
    </r>
    <r>
      <rPr>
        <sz val="9"/>
        <color theme="1"/>
        <rFont val="Arial"/>
        <family val="2"/>
      </rPr>
      <t>Bei Änderungen des in der Baugenehmigung festgelegten Nutzungsrahmens oder der Betriebsbeschreibung muss eine entsprechende neue Baugenehmigung beantragt werden (Nutzungsänderung).</t>
    </r>
  </si>
  <si>
    <r>
      <t>**  Die folgenden Hinweise zu den Formularen gelten für alle Bauvorhaben nach 2002</t>
    </r>
    <r>
      <rPr>
        <b/>
        <i/>
        <sz val="10"/>
        <color theme="1"/>
        <rFont val="Arial"/>
        <family val="2"/>
      </rPr>
      <t xml:space="preserve"> </t>
    </r>
    <r>
      <rPr>
        <b/>
        <sz val="10"/>
        <color theme="1"/>
        <rFont val="Arial"/>
        <family val="2"/>
      </rPr>
      <t xml:space="preserve">(Bauten, die vor 2002 fertiggestellt wurden, haben Bestandsschutz innerhalb des in der Baugenehmigung festgelegten Nutzungsrahmens und der Betriebsbeschreibung, bei Änderungen siehe *):                                                                                                                                                                                                                                              </t>
    </r>
  </si>
  <si>
    <t>Stellungnahme des zuständigen Gesundheitsamtes vom _________________ (Datum), dass in hygienischer Hinsicht keine Bedenken gegen den Betrieb der Tageseinrichtung bestehen.</t>
  </si>
  <si>
    <r>
      <t>Bescheinigung der zuständigen Lebensmittelüberwachungsbehörde vom __________________ (Datum), dass das Lebensmittelrecht, insbesondere die Verordnung (EG) Nr. 852/2004 vom 29. April 2004</t>
    </r>
    <r>
      <rPr>
        <i/>
        <sz val="12"/>
        <color theme="1"/>
        <rFont val="Arial"/>
        <family val="2"/>
      </rPr>
      <t xml:space="preserve"> </t>
    </r>
    <r>
      <rPr>
        <sz val="12"/>
        <color theme="1"/>
        <rFont val="Arial"/>
        <family val="2"/>
      </rPr>
      <t>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t>
    </r>
  </si>
  <si>
    <t>Außerdem erklären wir vorbehaltlich der Einschätzung des örtlich zuständigen Jugendamtes, dass die mit dem Antrag vorgelegte Konzeption den Anforderungen des § 45 Abs. 2 und 3 SGB VIII entspricht, insbesondere beinhaltet sie eine Beschreibung</t>
  </si>
  <si>
    <r>
      <t xml:space="preserve">Die überarbeitete Konzeption wird in Absprache mit dem örtlich zuständigen Jugendamt bis zum </t>
    </r>
    <r>
      <rPr>
        <u/>
        <sz val="12"/>
        <rFont val="Arial"/>
        <family val="2"/>
      </rPr>
      <t xml:space="preserve">                                </t>
    </r>
    <r>
      <rPr>
        <sz val="12"/>
        <rFont val="Arial"/>
        <family val="2"/>
      </rPr>
      <t xml:space="preserve"> vorgelegt.</t>
    </r>
  </si>
  <si>
    <r>
      <rPr>
        <b/>
        <sz val="14"/>
        <color theme="1"/>
        <rFont val="Arial"/>
        <family val="2"/>
      </rPr>
      <t>über</t>
    </r>
    <r>
      <rPr>
        <sz val="14"/>
        <color theme="1"/>
        <rFont val="Arial"/>
        <family val="2"/>
      </rPr>
      <t xml:space="preserve"> </t>
    </r>
  </si>
  <si>
    <r>
      <t xml:space="preserve">Anlass für den Antrag ist: </t>
    </r>
    <r>
      <rPr>
        <sz val="10"/>
        <color theme="1"/>
        <rFont val="Arial"/>
        <family val="2"/>
      </rPr>
      <t xml:space="preserve"> </t>
    </r>
  </si>
  <si>
    <r>
      <rPr>
        <b/>
        <u/>
        <sz val="14"/>
        <rFont val="Arial"/>
        <family val="2"/>
      </rPr>
      <t>Achtung</t>
    </r>
    <r>
      <rPr>
        <b/>
        <sz val="14"/>
        <rFont val="Arial"/>
        <family val="2"/>
      </rPr>
      <t>!</t>
    </r>
    <r>
      <rPr>
        <b/>
        <sz val="14"/>
        <color rgb="FFC00000"/>
        <rFont val="Arial"/>
        <family val="2"/>
      </rPr>
      <t xml:space="preserve">  </t>
    </r>
    <r>
      <rPr>
        <b/>
        <sz val="14"/>
        <rFont val="Arial"/>
        <family val="2"/>
      </rPr>
      <t>Plant der Träger zunächst einen Betrieb der Tageseinrichtung, der die Rahmenkapazität und das mögliche Aufnahmealter nicht voll ausschöpft, dann ist zusätzlich zu der ausführlichen Konzeption der Tageseinrichtung nach § 45 Abs. 3 Nr. 1 SGB VIII ein Kurzkonzept zur Zielsetzung und fachlichen Ausrichtung einschließlich Skizze einer möglichen Raumnutzung</t>
    </r>
    <r>
      <rPr>
        <b/>
        <sz val="14"/>
        <color rgb="FFFF0000"/>
        <rFont val="Arial"/>
        <family val="2"/>
      </rPr>
      <t xml:space="preserve"> </t>
    </r>
    <r>
      <rPr>
        <b/>
        <sz val="14"/>
        <rFont val="Arial"/>
        <family val="2"/>
      </rPr>
      <t>gemäß der beantragten Rahmenkapazität und dem möglichen Aufnahmealter vorzulegen. Weiterhin ist die Trägererklärung in Anlage 3, Nr. B zur rechtzeitigen Meldung von konzeptionellen und organisatorischen Veränderungen zu beachten.</t>
    </r>
  </si>
  <si>
    <t>Gilt nur für Änderungsanträge!</t>
  </si>
  <si>
    <t>Ja</t>
  </si>
  <si>
    <t>Nein</t>
  </si>
  <si>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</si>
  <si>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</si>
  <si>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</si>
  <si>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Ausbildung </t>
  </si>
  <si>
    <t>Geburtsjahr</t>
  </si>
  <si>
    <t>Mindestpersonalbedarf nach § 25c Abs. 1 - 3 HKJGB (s. 1.):</t>
  </si>
  <si>
    <t>2. Angaben zum Personal der Kindertageseinrichtung</t>
  </si>
  <si>
    <t>Fachkraftfaktor</t>
  </si>
  <si>
    <t xml:space="preserve">Netto-Mindestpersonalbedarf </t>
  </si>
  <si>
    <t>Lebensmonat/Lebensjahr</t>
  </si>
  <si>
    <t>bis zum vollendeten</t>
  </si>
  <si>
    <t>mit Mittagsversorgung*</t>
  </si>
  <si>
    <t>ohne Mittagsversorgung*</t>
  </si>
  <si>
    <t>Summe Arbeitsstunden:</t>
  </si>
  <si>
    <t>2.3 Angaben zum weiteren pädagogischen Personal für Integration, Sprachförderung, etc.:</t>
  </si>
  <si>
    <t>15 % Ausfallzeiten zusätzlich zum Netto-Mindestpersonalbedarf</t>
  </si>
  <si>
    <t>Name und Anschrift der Kindertagesstätte:</t>
  </si>
  <si>
    <t>Personalberechnung zum Stand:</t>
  </si>
  <si>
    <t>wöchentliche Sollarbeitszeit einer Vollzeitstelle für die Leitungskraft</t>
  </si>
  <si>
    <t>Mindestpersonalbedarf nach § 25c Abs. 1 - 3 HKJGB:</t>
  </si>
  <si>
    <t>Dem Antrag sind folgende Unterlagen in Kopie beizufügen:</t>
  </si>
  <si>
    <t>Welche Unterlagen jeweils erforderlich sind, entnehmen Sie bitte den Vermerken des Jugendamtes in Spalte 1.
In Spalte 3 geben Sie bitte an, mit welcher Anlagennummer Ihre Unterlagen dem Antrag beigefügt sind.</t>
  </si>
  <si>
    <t xml:space="preserve">Kurzkonzept zur beantragten Rahmenkapazität und dem möglichen Aufnahmealter </t>
  </si>
  <si>
    <r>
      <t xml:space="preserve">Baugenehmigung für die vorgesehene Nutzung als Tageseinrichtung für Kinder * </t>
    </r>
    <r>
      <rPr>
        <sz val="14"/>
        <color theme="1"/>
        <rFont val="Wingdings"/>
        <charset val="2"/>
      </rPr>
      <t>Ü</t>
    </r>
  </si>
  <si>
    <r>
      <t xml:space="preserve">Nutzungskonzept und  Betriebsbeschreibung, soweit nicht in der Baugenehmigung enthalten </t>
    </r>
    <r>
      <rPr>
        <sz val="14"/>
        <color theme="1"/>
        <rFont val="Wingdings"/>
        <charset val="2"/>
      </rPr>
      <t>Ü</t>
    </r>
  </si>
  <si>
    <r>
      <rPr>
        <b/>
        <sz val="14"/>
        <color theme="1"/>
        <rFont val="Arial"/>
        <family val="2"/>
      </rPr>
      <t xml:space="preserve">bei sukzessiver Inbetriebnahme: </t>
    </r>
    <r>
      <rPr>
        <sz val="14"/>
        <color theme="1"/>
        <rFont val="Arial"/>
        <family val="2"/>
      </rPr>
      <t xml:space="preserve">Mitteilung der teilweisen vorzeitigen Nutzung vor der abschließenden Fertigstellung nach § 84 Abs. 7 HBO (Formular BAB 19 ** einschließlich Anlagen) </t>
    </r>
    <r>
      <rPr>
        <sz val="14"/>
        <color theme="1"/>
        <rFont val="Wingdings"/>
        <charset val="2"/>
      </rPr>
      <t>Ü</t>
    </r>
  </si>
  <si>
    <r>
      <t xml:space="preserve">Anzeige der abschließenden Fertigstellung der Kindertageseinrichtung nach § 84 Abs. 1 HBO (Formular BAB 20** einschließlich Anlagen) </t>
    </r>
    <r>
      <rPr>
        <sz val="14"/>
        <color theme="1"/>
        <rFont val="Wingdings"/>
        <charset val="2"/>
      </rPr>
      <t>Ü</t>
    </r>
  </si>
  <si>
    <r>
      <t xml:space="preserve">Planungskonzept "Barrierefreies Bauen"  nach Anlage 2 Nr. 10 Bauvorlagenerlass (BVErl) als Nachweis der Barrierefreiheit nach § 54 Abs. 2 HBO einschl. weiterer Rechtsvorschriften (z. B. HessBGG) sowie für nach dem 7. Juli 2018 eingeleitete Bauvorhaben Formular BAB 34** nach Anlage 1 BVErl </t>
    </r>
    <r>
      <rPr>
        <sz val="14"/>
        <color theme="1"/>
        <rFont val="Wingdings"/>
        <charset val="2"/>
      </rPr>
      <t>Ü</t>
    </r>
  </si>
  <si>
    <r>
      <t xml:space="preserve">Stellungnahme des zuständigen Gesundheitsamtes, dass in hygienischer Hinsicht keine Bedenken gegen den Betrieb der Einrichtung bestehen. </t>
    </r>
    <r>
      <rPr>
        <sz val="14"/>
        <color theme="1"/>
        <rFont val="Wingdings"/>
        <charset val="2"/>
      </rPr>
      <t>Ü</t>
    </r>
  </si>
  <si>
    <r>
      <t xml:space="preserve">Bescheinigung der zuständigen Lebensmittelüberwachungsbehörde, dass das Lebensmittelrecht, insbesondere die  Verordnung (EG) Nr. 852/2004 vom 29. April 2004 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 </t>
    </r>
    <r>
      <rPr>
        <sz val="14"/>
        <color theme="1"/>
        <rFont val="Wingdings"/>
        <charset val="2"/>
      </rPr>
      <t>Ü</t>
    </r>
  </si>
  <si>
    <r>
      <t xml:space="preserve">Die mit folgendem Symbol </t>
    </r>
    <r>
      <rPr>
        <sz val="14"/>
        <color theme="1"/>
        <rFont val="Wingdings"/>
        <charset val="2"/>
      </rPr>
      <t>Ü</t>
    </r>
    <r>
      <rPr>
        <sz val="14"/>
        <color theme="1"/>
        <rFont val="Arial"/>
        <family val="2"/>
      </rPr>
      <t xml:space="preserve"> gekennzeichneten Bescheinigungen werden mit Einvernehmen des zuständigen Jugendamtes durch Nr. A der Trägererklärung/Anlage 3  (s.o.) ersetzt.</t>
    </r>
  </si>
  <si>
    <r>
      <rPr>
        <b/>
        <sz val="14"/>
        <color theme="1"/>
        <rFont val="Arial"/>
        <family val="2"/>
      </rPr>
      <t xml:space="preserve">falls eine Prüfung vorgenommen wurde: </t>
    </r>
    <r>
      <rPr>
        <sz val="14"/>
        <color theme="1"/>
        <rFont val="Arial"/>
        <family val="2"/>
      </rPr>
      <t xml:space="preserve">Bescheinigung der Bau- aufsichtsbehörde nach § 84 Abs. 3 Satz 2 HBO über eine Bauzustandsbesichtigung nach Baufertigstellung </t>
    </r>
    <r>
      <rPr>
        <sz val="14"/>
        <color theme="1"/>
        <rFont val="Wingdings"/>
        <charset val="2"/>
      </rPr>
      <t>Ü</t>
    </r>
  </si>
  <si>
    <t xml:space="preserve">* Bei Änderungen des in der Baugenehmigung festgelegten Nutzungsrahmens oder der Betriebsbeschreibung muss eine entspechende neue Baugenehmigung beantragt werden (Nutzungsänderung). </t>
  </si>
  <si>
    <t>** Die folgenden Hinweise zu den Formularen gelten für alle Bauvorhaben nach 2002 (Bauten, die vor 2002 fertiggestellt wurden, haben Bestandsschutz innerhalb des in der Baugenehmigung festgelegten Nutzungsrahmens und der Betriebsbeschreibung, bei Änderungen siehe *):</t>
  </si>
  <si>
    <t>Name der Kindertagesstätte:</t>
  </si>
  <si>
    <t xml:space="preserve">1. Angaben zur Berechnung des Mindestpersonalbedarfs der Kindertageseinrichtung </t>
  </si>
  <si>
    <t>22 % Ausfallzeiten zusätzlich zum  Netto-Mindestpersonalbedarf</t>
  </si>
  <si>
    <t>Summe Mindestpersonalbedarf ohne Leitung</t>
  </si>
  <si>
    <t xml:space="preserve">Summe </t>
  </si>
  <si>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</si>
  <si>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2.1 Angaben zur Einrichtungsleitung*:</t>
  </si>
  <si>
    <t>Summe:</t>
  </si>
  <si>
    <t>Summe Leitungszeiten (20 % zusätzlich zum Netto-Mindestpersonalbedarf, max. 1,5 Vollzeitstellen):</t>
  </si>
  <si>
    <t xml:space="preserve">Differenz*: </t>
  </si>
  <si>
    <t>Genehmigung des Jugendamtes vom**:</t>
  </si>
  <si>
    <t>Auf den Mindestpersonal-bedarf anrechenbare Stunden</t>
  </si>
  <si>
    <t>2.3 Angaben zum pädagogischen Personal (§ 25c i.V. mit § 25b HKJGB), ohne Leitungszeiten und Personen mit fachfremder Ausbildung (dazu s. oben):</t>
  </si>
  <si>
    <t>Summe päd. Personal:</t>
  </si>
  <si>
    <t>Summe päd. Personal und genehmigtes fachfremdes Personal:</t>
  </si>
  <si>
    <t>Mindestpersonalbedarf nach § 25c Abs. 1 - 3 HKJGB ohne Leitung (s. 1.):</t>
  </si>
  <si>
    <t>2.4 Angaben zum weiteren pädagogischen Personal für Integration, Sprachförderung, etc.:</t>
  </si>
  <si>
    <t>2.5 Angaben zum weiteren Personal (Zusatzkraft, Freiwilligendienst, Hauswirtschaftskraft, etc.):</t>
  </si>
  <si>
    <t xml:space="preserve">Gruppengröße und -zusammensetzung nach § 25d Abs. 1 HKJGB </t>
  </si>
  <si>
    <t>2.4 Angaben zum weiteren Personal (Zusatzkräfte, Freiwilligendienst, Hauswirtschaftskraft, etc.):</t>
  </si>
  <si>
    <t>2.2 Angaben zum pädagogischen Personal (§ 25c i.V. mit § 25b HKJGB):</t>
  </si>
  <si>
    <t>Genehmigung des Jugendamtes vom*:</t>
  </si>
  <si>
    <t>Summe</t>
  </si>
  <si>
    <t>der Maßnahmen zur Unterstützung eines gesundheitsförderlichen Lebensumfelds (§ 45 Abs. 2 Nr. 3 SGB VIII)</t>
  </si>
  <si>
    <t>des zur Sicherung der Rechte von Kindern in der Tageseinrichtung geeigneten Beteiligungsverfahrens (§ 45 Abs. 2 Satz 2 Nr. 4 SGB VIII)</t>
  </si>
  <si>
    <t>des Beschwerdeverfahrens in persönlichen Angelegenheiten
(§ 45 Abs. 2 Satz 2 Nr. 4 SGB VIII)</t>
  </si>
  <si>
    <t xml:space="preserve">Konzeption der Einrichtung (§ 45 Abs. 3 Nr. 1 SGB VIII), die u.a. Auskunft gibt über                                                                                                                                                                                                                                                                                                                                                                                                                  •   Maßnahmen zur Unterstützung eines gesundheitsförderlichen Lebensumfeldes (§ 45 Abs. 2 Nr. 3 SGB VIII)
•  geeignete Beteiligungsverfahren von Kindern (§ 45 Abs. 2 Nr. 4 SGB VIII) 
•  Beschwerdeverfahren in persönlichen Angelegenheiten (§ 45 Abs. 2 Nr. 4 SGB VIII)
•  Maßnahmen zur Qualitätsentwicklung und -sicherung (§ 45 Abs. 3 Nr. 1 SGB VIII)                                                                                                                                                     • ein Konzept zum Schutz vor Gewalt sowie dessen  Anwendung und Überprüfung (§ 45 Abs. 2 Nr. 4 SGB VIII)
bzw. bei Neueröffnung der Kindertageseinrichtung Kurzdarstellung der fachlichen Ausrichtung und Zielsetzung unter Beachtung der o.g. Aspekte                                     </t>
  </si>
  <si>
    <t>Anpassung der Konzeption an die mit dem Bundeskinderschutzgesetz und dem Präventionsgesetz sowie dem Kinder- und Jugendstärkungsgesetz erweiterten Anforderungen nach § 45 Abs. 2 und 3 SGB VIII *</t>
  </si>
  <si>
    <t>eines Konzepts zum Schutz vor Gewalt sowie dessen  Anwendung und Überprüfung (§ 45 Abs. 2 Nr. 4 SGB VIII)</t>
  </si>
  <si>
    <r>
      <t xml:space="preserve">Die entsprechenden Formulare sind für alle Vorhaben </t>
    </r>
    <r>
      <rPr>
        <b/>
        <sz val="11"/>
        <color theme="1"/>
        <rFont val="Arial"/>
        <family val="2"/>
      </rPr>
      <t>nach dem 7. Juli 2018</t>
    </r>
    <r>
      <rPr>
        <sz val="11"/>
        <color theme="1"/>
        <rFont val="Arial"/>
        <family val="2"/>
      </rPr>
      <t xml:space="preserve"> zu verwenden. Sie sind zu finden unter: </t>
    </r>
    <r>
      <rPr>
        <b/>
        <sz val="11"/>
        <color theme="1"/>
        <rFont val="Arial"/>
        <family val="2"/>
      </rPr>
      <t>https://wirtschaft.hessen.de/wohnen-bauen/bauvorschriften/dokumente-und-vordrucke</t>
    </r>
  </si>
  <si>
    <r>
      <t xml:space="preserve">Für alle </t>
    </r>
    <r>
      <rPr>
        <b/>
        <sz val="11"/>
        <color theme="1"/>
        <rFont val="Arial"/>
        <family val="2"/>
      </rPr>
      <t>Vorhaben</t>
    </r>
    <r>
      <rPr>
        <sz val="11"/>
        <color theme="1"/>
        <rFont val="Arial"/>
        <family val="2"/>
      </rPr>
      <t>, deren Verfahren</t>
    </r>
    <r>
      <rPr>
        <b/>
        <sz val="11"/>
        <color theme="1"/>
        <rFont val="Arial"/>
        <family val="2"/>
      </rPr>
      <t xml:space="preserve"> vor dem</t>
    </r>
    <r>
      <rPr>
        <sz val="11"/>
        <color theme="1"/>
        <rFont val="Arial"/>
        <family val="2"/>
      </rPr>
      <t xml:space="preserve"> </t>
    </r>
    <r>
      <rPr>
        <b/>
        <sz val="11"/>
        <color theme="1"/>
        <rFont val="Arial"/>
        <family val="2"/>
      </rPr>
      <t>7. Juli 2018</t>
    </r>
    <r>
      <rPr>
        <sz val="11"/>
        <color theme="1"/>
        <rFont val="Arial"/>
        <family val="2"/>
      </rPr>
      <t xml:space="preserve"> eingeleitet oder abgeschlossen wurden, sind die dafür benötigten Vordrucke BAB 19 und BAB 20 zu finden unter: </t>
    </r>
    <r>
      <rPr>
        <b/>
        <sz val="11"/>
        <color theme="1"/>
        <rFont val="Arial"/>
        <family val="2"/>
      </rPr>
      <t>https://wirtschaft.hessen.de/wohnen-bauen/bauvorschriften/dokumente-und-vordrucke</t>
    </r>
  </si>
  <si>
    <r>
      <t xml:space="preserve">Die entsprechenden Formulare sind für alle </t>
    </r>
    <r>
      <rPr>
        <b/>
        <sz val="9"/>
        <color theme="1"/>
        <rFont val="Arial"/>
        <family val="2"/>
      </rPr>
      <t>Vorhaben nach dem 7. Juli 2018</t>
    </r>
    <r>
      <rPr>
        <sz val="9"/>
        <color theme="1"/>
        <rFont val="Arial"/>
        <family val="2"/>
      </rPr>
      <t xml:space="preserve"> zu verwenden. Sie sind zu finden unter: </t>
    </r>
    <r>
      <rPr>
        <b/>
        <sz val="9"/>
        <color theme="1"/>
        <rFont val="Arial"/>
        <family val="2"/>
      </rPr>
      <t xml:space="preserve">https://wirtschaft.hessen.de/wohnen-bauen/bauvorschriften/dokumente-und-vordrucke    </t>
    </r>
  </si>
  <si>
    <r>
      <t xml:space="preserve">Für alle </t>
    </r>
    <r>
      <rPr>
        <b/>
        <sz val="9"/>
        <color theme="1"/>
        <rFont val="Arial"/>
        <family val="2"/>
      </rPr>
      <t>Vorhaben</t>
    </r>
    <r>
      <rPr>
        <sz val="9"/>
        <color theme="1"/>
        <rFont val="Arial"/>
        <family val="2"/>
      </rPr>
      <t xml:space="preserve">, deren Verfahren </t>
    </r>
    <r>
      <rPr>
        <b/>
        <sz val="9"/>
        <color theme="1"/>
        <rFont val="Arial"/>
        <family val="2"/>
      </rPr>
      <t>vor dem 7. Juli 2018</t>
    </r>
    <r>
      <rPr>
        <sz val="9"/>
        <color theme="1"/>
        <rFont val="Arial"/>
        <family val="2"/>
      </rPr>
      <t xml:space="preserve"> eingeleitet oder abgeschlossen wurden, sind die dafür benötigten Vordrucke BAB 19 und BAB 20 zu finden unter: </t>
    </r>
    <r>
      <rPr>
        <b/>
        <sz val="9"/>
        <color theme="1"/>
        <rFont val="Arial"/>
        <family val="2"/>
      </rPr>
      <t>https://wirtschaft.hessen.de/wohnen-bauen/bauvorschriften/dokumente-und-vordrucke</t>
    </r>
  </si>
  <si>
    <t>Anforderungsvermerk Jugendamt:</t>
  </si>
  <si>
    <t xml:space="preserve">Vom Antragsteller auszufüllen: </t>
  </si>
  <si>
    <r>
      <t xml:space="preserve">Protokolle über Gefahrenverhütungsschau der Feuerwehr oder wiederkehrende Prüfungen der örtlich zuständigen unteren Bauaufsichtsbehörde </t>
    </r>
    <r>
      <rPr>
        <sz val="14"/>
        <color theme="1"/>
        <rFont val="Wingdings"/>
        <charset val="2"/>
      </rPr>
      <t>Ü</t>
    </r>
  </si>
  <si>
    <t>Protokolle über Gefahrenverhütungsschau der Feuerwehr oder Wiederkehrende Prüfungen der örtlich zuständigen unteren Bauaufsichtsbehörde</t>
  </si>
  <si>
    <t>Referat II 1A</t>
  </si>
  <si>
    <t xml:space="preserve">Die mit dem Antrag vorgelegte Konzeption ist hinsichtlich der vorstehend aufgeführten Anforderungen noch zu überarbeiten. </t>
  </si>
  <si>
    <t>Hessisches Ministerium für Arbeit, Integration, Jugend und Soziales</t>
  </si>
  <si>
    <r>
      <rPr>
        <b/>
        <sz val="14"/>
        <color rgb="FF000000"/>
        <rFont val="Arial"/>
        <family val="2"/>
      </rPr>
      <t xml:space="preserve">Adresse:  </t>
    </r>
    <r>
      <rPr>
        <b/>
        <sz val="12"/>
        <color rgb="FF000000"/>
        <rFont val="Arial"/>
        <family val="2"/>
      </rPr>
      <t xml:space="preserve">    </t>
    </r>
  </si>
  <si>
    <r>
      <t xml:space="preserve">Ich/Wir  nehme/n die Übergangsvorschrift nach § 57 Abs. 1 HKJGB in Anspruch und betreibe/n die o.g. Tageseinrichtung, die am 31. Juli 2020 über eine gültige Betriebserlaubnis verfügte, längstens bis zum 31. Juli 2026 nach Maßgabe des § 25c  HKJGB in der bis zum 31. Juli 2020 geltenden Fassung.*
</t>
    </r>
    <r>
      <rPr>
        <sz val="10"/>
        <rFont val="Arial"/>
        <family val="2"/>
      </rPr>
      <t>* bitte Zutreffendes ankreuzen</t>
    </r>
  </si>
  <si>
    <t>Kinder im Schulalter mit Integration</t>
  </si>
  <si>
    <t xml:space="preserve">Kinder im Schulalter </t>
  </si>
  <si>
    <t>Kinder 3-6 Jahre mit Integration</t>
  </si>
  <si>
    <t>Kinder 2-3 Jahre mit Integration</t>
  </si>
  <si>
    <t>Kinder 0-2 Jahre mit Integration</t>
  </si>
  <si>
    <r>
      <rPr>
        <b/>
        <sz val="14"/>
        <color theme="1"/>
        <rFont val="Segoe UI"/>
        <family val="2"/>
      </rPr>
      <t xml:space="preserve">Kontrollsumme                                                  </t>
    </r>
    <r>
      <rPr>
        <sz val="14"/>
        <color theme="1"/>
        <rFont val="Segoe UI"/>
        <family val="2"/>
      </rPr>
      <t>(darf 25 nicht überschreiten)</t>
    </r>
  </si>
  <si>
    <r>
      <t xml:space="preserve">gleichzeitig anwesende Kinder in der Gruppe*                             </t>
    </r>
    <r>
      <rPr>
        <sz val="14"/>
        <color theme="1"/>
        <rFont val="Segoe UI"/>
        <family val="2"/>
      </rPr>
      <t xml:space="preserve">                                                           (im Sinne von vertragl. oder satzungsgemäß aufgenommenen Kindern)</t>
    </r>
  </si>
  <si>
    <t>Gruppenname:</t>
  </si>
  <si>
    <r>
      <rPr>
        <b/>
        <sz val="14"/>
        <color theme="1"/>
        <rFont val="Segoe UI"/>
        <family val="2"/>
      </rPr>
      <t xml:space="preserve">Kontrollsumme                                                   </t>
    </r>
    <r>
      <rPr>
        <sz val="14"/>
        <color theme="1"/>
        <rFont val="Segoe UI"/>
        <family val="2"/>
      </rPr>
      <t>(darf 25 nicht überschreiten)</t>
    </r>
  </si>
  <si>
    <r>
      <rPr>
        <b/>
        <sz val="14"/>
        <color theme="1"/>
        <rFont val="Segoe UI"/>
        <family val="2"/>
      </rPr>
      <t xml:space="preserve">Kontrollsumme                                                </t>
    </r>
    <r>
      <rPr>
        <sz val="14"/>
        <color theme="1"/>
        <rFont val="Segoe UI"/>
        <family val="2"/>
      </rPr>
      <t>(darf 25 nicht überschreiten)</t>
    </r>
  </si>
  <si>
    <t>&lt; Kinder bis zum vollendeten 2. Lebensjahr mit dem Faktor 2,5; Kinder mit Integrationsmaßnahme mit Faktor 5</t>
  </si>
  <si>
    <t>&lt; Kinder vom vollendeten 2. bis zum vollendeten 3. Lebensjahr mit dem Faktor 1,5; Kinder mit Integrationsmaßnahme mit Faktor 3</t>
  </si>
  <si>
    <t>&lt; Kinder vom vollendeten 3. Lebensjahr bis zum Schuleintritt bzw. im Schulalter mit dem Faktor 1; Kinder mit Integrationsmaßnahme mit Faktor 3</t>
  </si>
  <si>
    <t xml:space="preserve"> Maximale Gruppengröße 25 Kinder und max. 5 Kinder mit Integrationsmaßnahmen; dabei zählen nach RV</t>
  </si>
  <si>
    <r>
      <rPr>
        <vertAlign val="superscript"/>
        <sz val="14"/>
        <rFont val="Segoe UI"/>
        <family val="2"/>
      </rPr>
      <t xml:space="preserve">2 </t>
    </r>
    <r>
      <rPr>
        <sz val="14"/>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</si>
  <si>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t>Funktion</t>
    </r>
    <r>
      <rPr>
        <b/>
        <vertAlign val="superscript"/>
        <sz val="14"/>
        <color theme="1"/>
        <rFont val="Segoe UI"/>
        <family val="2"/>
      </rPr>
      <t>2</t>
    </r>
  </si>
  <si>
    <r>
      <t>Führungszeugnis vom</t>
    </r>
    <r>
      <rPr>
        <b/>
        <vertAlign val="superscript"/>
        <sz val="14"/>
        <color theme="1"/>
        <rFont val="Segoe UI"/>
        <family val="2"/>
      </rPr>
      <t>1</t>
    </r>
  </si>
  <si>
    <t>Einstellungsdatum</t>
  </si>
  <si>
    <r>
      <t>Funktion</t>
    </r>
    <r>
      <rPr>
        <b/>
        <vertAlign val="superscript"/>
        <sz val="14"/>
        <rFont val="Segoe UI"/>
        <family val="2"/>
      </rPr>
      <t>2</t>
    </r>
  </si>
  <si>
    <r>
      <t>Führungszeugnis vom</t>
    </r>
    <r>
      <rPr>
        <b/>
        <vertAlign val="superscript"/>
        <sz val="14"/>
        <rFont val="Segoe UI"/>
        <family val="2"/>
      </rPr>
      <t>1</t>
    </r>
  </si>
  <si>
    <r>
      <t>wöchentliche Arbeitszeit</t>
    </r>
    <r>
      <rPr>
        <b/>
        <vertAlign val="superscript"/>
        <sz val="14"/>
        <rFont val="Segoe UI"/>
        <family val="2"/>
      </rPr>
      <t>3</t>
    </r>
  </si>
  <si>
    <r>
      <rPr>
        <vertAlign val="superscript"/>
        <sz val="14"/>
        <rFont val="Segoe UI"/>
        <family val="2"/>
      </rPr>
      <t>1</t>
    </r>
    <r>
      <rPr>
        <sz val="14"/>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Segoe UI"/>
        <family val="2"/>
      </rPr>
      <t xml:space="preserve">Hier bitte nur das Datum des letzten Führungszeugnisses eintragen, keine Führungszeugnisse in der Anlage beifügen! </t>
    </r>
    <r>
      <rPr>
        <sz val="14"/>
        <rFont val="Segoe UI"/>
        <family val="2"/>
      </rPr>
      <t xml:space="preserve">Die Bestimmungen zum Datenschutz nach § 72a Abs. 5 SGB VIII sind zu beachten. </t>
    </r>
  </si>
  <si>
    <r>
      <t xml:space="preserve">*Nach § 25c Abs. 3 HKJGB sind für die Leitungstätigkeit zusätzliche Zeiten im Umfang von 20 % des auf S.1 ermittelten Netto-Mindestpersonalbedarfs vorzuhalten, jedoch höchstens im Umfang von 1,5 Vollzeitstellen. </t>
    </r>
    <r>
      <rPr>
        <b/>
        <sz val="14"/>
        <rFont val="Segoe UI"/>
        <family val="2"/>
      </rPr>
      <t>Über diesen Umfang hinaus gehende Stunden der hier aufgeführten Person(en) können unter 2.3 (päd. Personal) aufgeführt werden.</t>
    </r>
  </si>
  <si>
    <t>* 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</si>
  <si>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Virtuelle Kinder*</t>
  </si>
  <si>
    <r>
      <rPr>
        <b/>
        <sz val="13"/>
        <color theme="1"/>
        <rFont val="Segoe UI"/>
        <family val="2"/>
      </rPr>
      <t xml:space="preserve">Kontrollsumme                                                   </t>
    </r>
    <r>
      <rPr>
        <sz val="13"/>
        <color theme="1"/>
        <rFont val="Segoe UI"/>
        <family val="2"/>
      </rPr>
      <t>(darf 25 nicht überschreiten)</t>
    </r>
  </si>
  <si>
    <r>
      <t xml:space="preserve">gleichzeitig anwesende Kinder in der Gruppe*                             </t>
    </r>
    <r>
      <rPr>
        <sz val="13"/>
        <color theme="1"/>
        <rFont val="Segoe UI"/>
        <family val="2"/>
      </rPr>
      <t xml:space="preserve">                                                           (im Sinne von vertragl. oder satzungsgemäß aufgenommenen Kindern)</t>
    </r>
  </si>
  <si>
    <r>
      <rPr>
        <b/>
        <sz val="13"/>
        <color theme="1"/>
        <rFont val="Segoe UI"/>
        <family val="2"/>
      </rPr>
      <t xml:space="preserve">Kontrollsumme                                                  </t>
    </r>
    <r>
      <rPr>
        <sz val="13"/>
        <color theme="1"/>
        <rFont val="Segoe UI"/>
        <family val="2"/>
      </rPr>
      <t>(darf 25 nicht überschreiten)</t>
    </r>
  </si>
  <si>
    <r>
      <rPr>
        <vertAlign val="superscript"/>
        <sz val="12"/>
        <rFont val="Segoe UI"/>
        <family val="2"/>
      </rPr>
      <t>2</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</si>
  <si>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2"/>
        <rFont val="Segoe UI"/>
        <family val="2"/>
      </rPr>
      <t>1</t>
    </r>
    <r>
      <rPr>
        <sz val="12"/>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</si>
  <si>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t>wöchentliche Arbeitszeit</t>
    </r>
    <r>
      <rPr>
        <b/>
        <vertAlign val="superscript"/>
        <sz val="14"/>
        <rFont val="Segoe UI"/>
        <family val="2"/>
      </rPr>
      <t xml:space="preserve"> </t>
    </r>
  </si>
  <si>
    <t xml:space="preserve">²Teilen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Beispiel: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</si>
  <si>
    <r>
      <rPr>
        <vertAlign val="superscript"/>
        <sz val="12"/>
        <rFont val="Segoe UI"/>
        <family val="2"/>
      </rPr>
      <t>1</t>
    </r>
    <r>
      <rPr>
        <sz val="12"/>
        <rFont val="Segoe UI"/>
        <family val="2"/>
      </rPr>
      <t>Betreuungsmittelwerte der vertragl. oder satzungsgemäß vereinbarten wöchentl. Betreuungszeit der Kinder (bis zu 25 Std. = 22,5 Std.; mehr als 25 bis zu 35 Std. = 30 Std.; mehr als 35 bis unter 45 Std. = 42,5 Std.; 45 Std. und mehr = 50 Std.)</t>
    </r>
  </si>
  <si>
    <r>
      <rPr>
        <u/>
        <sz val="13"/>
        <color rgb="FFFF0000"/>
        <rFont val="Segoe UI"/>
        <family val="2"/>
      </rPr>
      <t>Achtung</t>
    </r>
    <r>
      <rPr>
        <sz val="13"/>
        <color rgb="FFFF0000"/>
        <rFont val="Segoe UI"/>
        <family val="2"/>
      </rPr>
      <t xml:space="preserve">: In Krippengruppen nicht mehr als 12 Kinder und max. 2 Kinder mit Integrationsmaßnahme </t>
    </r>
  </si>
  <si>
    <t xml:space="preserve">3.  Arbeitsblatt zur Berechnung der </t>
  </si>
  <si>
    <r>
      <rPr>
        <vertAlign val="superscript"/>
        <sz val="12"/>
        <rFont val="Segoe UI"/>
        <family val="2"/>
      </rPr>
      <t xml:space="preserve">2 </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</si>
  <si>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2"/>
        <rFont val="Segoe UI"/>
        <family val="2"/>
      </rPr>
      <t>1</t>
    </r>
    <r>
      <rPr>
        <sz val="12"/>
        <rFont val="Segoe UI"/>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</si>
  <si>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rPr>
        <vertAlign val="superscript"/>
        <sz val="12"/>
        <rFont val="Segoe UI"/>
        <family val="2"/>
      </rPr>
      <t>3</t>
    </r>
    <r>
      <rPr>
        <sz val="12"/>
        <rFont val="Segoe UI"/>
        <family val="2"/>
      </rPr>
      <t xml:space="preserve"> Bei Personen im Anerkennungsjahr ist hier nach § 25b Abs.3 Satz 1 Nr. 3 HKJGB i.V.m. § 25c Abs. 4 HKJGB nur eine 50 % Anrechnung möglich. Im Falle einer vorherigen Ausbildung als Sozialassistentin/Sozialassistent ist eine Anrechnung der kompletten Stundenzahl nach § 25b Abs. 2 Satz 1 Nr. 5 HKJGB möglich. </t>
    </r>
  </si>
  <si>
    <r>
      <t>Genehmigtes fachfremdes Personal, max. 30</t>
    </r>
    <r>
      <rPr>
        <b/>
        <sz val="14"/>
        <color theme="1"/>
        <rFont val="Segoe UI"/>
        <family val="2"/>
      </rPr>
      <t xml:space="preserve"> %,</t>
    </r>
    <r>
      <rPr>
        <b/>
        <sz val="14"/>
        <rFont val="Segoe UI"/>
        <family val="2"/>
      </rPr>
      <t xml:space="preserve"> s. 2.2:</t>
    </r>
  </si>
  <si>
    <t>***Personen mit folgenden Abschlüssen benötigen keine Genehmigung durch das Jugendamt, müssen aber zwingend mit Ausbildungsabschluss unter 2.2 eingetragen werden: Physiotherapeut_innen, Ergotherapeut_innen, Motopädagog_innen, Motopäd_innen, Logopäd_innen</t>
  </si>
  <si>
    <t>30 % des Mindest- personalbedarfs ohne Leitungszeiten</t>
  </si>
  <si>
    <r>
      <t xml:space="preserve">**Personen mit fachfremder Ausbildung, für die nach § 25b Abs. 3 Satz 1 Nr. 8 HKJGB die Genehmigung des Jugendamtes vorliegt, können nach § 25b Abs. 2 Satz 2 HKJGB mit einem Stundenumfang </t>
    </r>
    <r>
      <rPr>
        <b/>
        <sz val="14"/>
        <rFont val="Segoe UI"/>
        <family val="2"/>
      </rPr>
      <t>von bis zu 30</t>
    </r>
    <r>
      <rPr>
        <b/>
        <sz val="14"/>
        <color theme="1"/>
        <rFont val="Segoe UI"/>
        <family val="2"/>
      </rPr>
      <t xml:space="preserve"> %</t>
    </r>
    <r>
      <rPr>
        <b/>
        <sz val="14"/>
        <color rgb="FFFF0000"/>
        <rFont val="Segoe UI"/>
        <family val="2"/>
      </rPr>
      <t xml:space="preserve"> </t>
    </r>
    <r>
      <rPr>
        <b/>
        <sz val="14"/>
        <rFont val="Segoe UI"/>
        <family val="2"/>
      </rPr>
      <t xml:space="preserve">des Mindestpersonalbedarfs ohne Leitungszeiten auf den Mindestpersonalbedarf angerechnet werden </t>
    </r>
    <r>
      <rPr>
        <sz val="14"/>
        <rFont val="Segoe UI"/>
        <family val="2"/>
      </rPr>
      <t>(nicht anrechenbare Zeiten sind Zeiten als Zusatzpersonal, s. 2.5)</t>
    </r>
  </si>
  <si>
    <t>2.2 Angaben zu Personen mit fachfremder Ausbildung mit Genehmigung des Jugendamtes zum Einsatz als Fachkraft zur Mitarbeit**/***:</t>
  </si>
  <si>
    <t>³ Nach § 25c Abs. 3 HKJGB sind für die Leitungstätigkeit zusätzliche Zeiten im Umfang von 20 % des Netto-Mindestpersonalbedarfs vorzuhalten, jedoch höchstens im Umfang von 1,5 Vollzeitstellen, die entsprechende Stundenzahl wird auf Basis der Sollarbeitszeit berechnet.</t>
  </si>
  <si>
    <r>
      <rPr>
        <vertAlign val="superscript"/>
        <sz val="12"/>
        <rFont val="Segoe UI"/>
        <family val="2"/>
      </rPr>
      <t>2</t>
    </r>
    <r>
      <rPr>
        <sz val="12"/>
        <rFont val="Segoe UI"/>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2"/>
        <rFont val="Segoe UI"/>
        <family val="2"/>
      </rPr>
      <t>Beispiel:</t>
    </r>
    <r>
      <rPr>
        <sz val="12"/>
        <rFont val="Segoe UI"/>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</si>
  <si>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t>20 % Leitungszeit zusätzlich zum Netto-Mindestpersonalbedarf</t>
    </r>
    <r>
      <rPr>
        <b/>
        <vertAlign val="superscript"/>
        <sz val="13"/>
        <color theme="1"/>
        <rFont val="Segoe UI"/>
        <family val="2"/>
      </rPr>
      <t>3</t>
    </r>
  </si>
  <si>
    <r>
      <t xml:space="preserve">vertragl. auf-genommene Kinder </t>
    </r>
    <r>
      <rPr>
        <b/>
        <vertAlign val="superscript"/>
        <sz val="13"/>
        <color theme="1"/>
        <rFont val="Segoe UI"/>
        <family val="2"/>
      </rPr>
      <t>2</t>
    </r>
  </si>
  <si>
    <r>
      <t>Betreuungs-mittelwert</t>
    </r>
    <r>
      <rPr>
        <b/>
        <vertAlign val="superscript"/>
        <sz val="13"/>
        <color theme="1"/>
        <rFont val="Segoe UI"/>
        <family val="2"/>
      </rPr>
      <t>1</t>
    </r>
  </si>
  <si>
    <r>
      <rPr>
        <u/>
        <sz val="13"/>
        <color rgb="FFFF0000"/>
        <rFont val="Segoe UI"/>
        <family val="2"/>
      </rPr>
      <t>Achtung</t>
    </r>
    <r>
      <rPr>
        <sz val="13"/>
        <color rgb="FFFF0000"/>
        <rFont val="Segoe UI"/>
        <family val="2"/>
      </rPr>
      <t>: In Krippengruppen (U3) nicht mehr als 12 Kinder!</t>
    </r>
  </si>
  <si>
    <t xml:space="preserve"> Maximale Gruppengröße 25 Kinder (Ü3); dabei zählen </t>
  </si>
  <si>
    <r>
      <rPr>
        <vertAlign val="superscript"/>
        <sz val="12"/>
        <rFont val="Segoe UI"/>
        <family val="2"/>
      </rPr>
      <t>3</t>
    </r>
    <r>
      <rPr>
        <sz val="12"/>
        <rFont val="Segoe UI"/>
        <family val="2"/>
      </rPr>
      <t xml:space="preserve"> Bei Personen im Anerkennungsjahr ist hier nach § 25b Abs. 3 Satz 1 Nr.3 HKJGB i.V.m. § 25c Abs. 4 HKJGB nur eine 50% Anrechnung möglich. Im Falle einer vorherigen Ausbildung als Sozialassistentin/Sozialassistent ist eine Anrechnung der kompletten Stundenzahl nach § 25b Abs. 2 Satz 1 Nr. 5 möglich. </t>
    </r>
  </si>
  <si>
    <r>
      <t>wöchentliche Arbeitszeit</t>
    </r>
    <r>
      <rPr>
        <b/>
        <vertAlign val="superscript"/>
        <sz val="13"/>
        <color theme="1"/>
        <rFont val="Segoe UI"/>
        <family val="2"/>
      </rPr>
      <t>3</t>
    </r>
  </si>
  <si>
    <r>
      <t>Funktion</t>
    </r>
    <r>
      <rPr>
        <b/>
        <vertAlign val="superscript"/>
        <sz val="13"/>
        <color theme="1"/>
        <rFont val="Segoe UI"/>
        <family val="2"/>
      </rPr>
      <t>2</t>
    </r>
  </si>
  <si>
    <r>
      <t>Führungszeugnis vom</t>
    </r>
    <r>
      <rPr>
        <b/>
        <vertAlign val="superscript"/>
        <sz val="13"/>
        <color theme="1"/>
        <rFont val="Segoe UI"/>
        <family val="2"/>
      </rPr>
      <t>1</t>
    </r>
  </si>
  <si>
    <r>
      <t>wöchentliche Arbeitszeit</t>
    </r>
    <r>
      <rPr>
        <b/>
        <vertAlign val="superscript"/>
        <sz val="13"/>
        <rFont val="Segoe UI"/>
        <family val="2"/>
      </rPr>
      <t>3</t>
    </r>
  </si>
  <si>
    <r>
      <t>Funktion</t>
    </r>
    <r>
      <rPr>
        <b/>
        <vertAlign val="superscript"/>
        <sz val="13"/>
        <rFont val="Segoe UI"/>
        <family val="2"/>
      </rPr>
      <t>2</t>
    </r>
  </si>
  <si>
    <r>
      <rPr>
        <vertAlign val="superscript"/>
        <sz val="12"/>
        <rFont val="Segoe UI"/>
        <family val="2"/>
      </rPr>
      <t>3</t>
    </r>
    <r>
      <rPr>
        <sz val="12"/>
        <rFont val="Segoe UI"/>
        <family val="2"/>
      </rPr>
      <t xml:space="preserve">Bei Personen im Anerkennungsjahr ist hier nach § 25b Abs. 3 Satz 1 Nr. 3 HKJGB i.V.m. § 25c Abs. 4 HKJGB nur eine 50 % Anrechnung möglich. Im Falle einer vorherigen Ausbildung als Sozialassistentin/Sozialassistent ist eine Anrechnung der kompletten Stundenzahl nach § 25b Abs. 2 Satz 1 Nr. 5 HKJGB möglich. </t>
    </r>
  </si>
  <si>
    <t>Genehmigtes fachfremdes Personal, max. 30 %, s. 2.1:</t>
  </si>
  <si>
    <t>**Personen mit folgenden Abschlüssen benötigen keine Genehmigung durch das Jugendamt, 
müssen aber zwingend mit Ausbildungsabschluss unter 2.2 eingetragen werden: 
Physiotherapeut_innen, Ergotherapeut_innen, Motopädagog_innen, Motopäd_innen, Logopäd_innen</t>
  </si>
  <si>
    <t xml:space="preserve">30 % des Mindest- personalbedarfs </t>
  </si>
  <si>
    <r>
      <t xml:space="preserve">*Personen mit fachfremder Ausbildung, für die nach § 25b Abs. 3 Satz 1 Nr. 8 HKJGB die Genehmigung des Jugendamtes vorliegt, können nach § 25b Abs.3 Satz 1 Nr.8 HKJGB mit einem Stundenumfang </t>
    </r>
    <r>
      <rPr>
        <b/>
        <sz val="12"/>
        <rFont val="Segoe UI"/>
        <family val="2"/>
      </rPr>
      <t xml:space="preserve">von bis zu 30 </t>
    </r>
    <r>
      <rPr>
        <b/>
        <sz val="12"/>
        <color theme="1"/>
        <rFont val="Segoe UI"/>
        <family val="2"/>
      </rPr>
      <t>%</t>
    </r>
    <r>
      <rPr>
        <b/>
        <sz val="12"/>
        <rFont val="Segoe UI"/>
        <family val="2"/>
      </rPr>
      <t xml:space="preserve"> des Mindestpersonalbedarfs auf den Mindestpersonalbedarf angerechnet werden.</t>
    </r>
    <r>
      <rPr>
        <sz val="12"/>
        <rFont val="Segoe UI"/>
        <family val="2"/>
      </rPr>
      <t xml:space="preserve"> </t>
    </r>
  </si>
  <si>
    <r>
      <t>wöchentliche Arbeitszeit</t>
    </r>
    <r>
      <rPr>
        <b/>
        <vertAlign val="superscript"/>
        <sz val="13"/>
        <rFont val="Segoe UI"/>
        <family val="2"/>
      </rPr>
      <t xml:space="preserve"> </t>
    </r>
  </si>
  <si>
    <r>
      <t>Führungszeugnis vom</t>
    </r>
    <r>
      <rPr>
        <b/>
        <vertAlign val="superscript"/>
        <sz val="13"/>
        <rFont val="Segoe UI"/>
        <family val="2"/>
      </rPr>
      <t>1</t>
    </r>
  </si>
  <si>
    <t>2.1 Angaben zu Personen mit fachfremder Ausbildung mit Genehmigung des Jugendamtes zum Einsatz als Fachkraft zur Mitarbeit*/**:</t>
  </si>
  <si>
    <t>³Die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</si>
  <si>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aufgenommene Kinder gesamt:</t>
  </si>
  <si>
    <t>Vertragl. auf-genommene Kinder²</t>
  </si>
  <si>
    <t>2.5 Angaben zum weiteren Personal als zusatzkräfte S.5</t>
  </si>
  <si>
    <t xml:space="preserve">keine Anrechnung auf den Fachkraftschlüssel möglich </t>
  </si>
  <si>
    <t>FOS Praktikanten</t>
  </si>
  <si>
    <t>5.6</t>
  </si>
  <si>
    <t>Freiwilliges Soziales Jahr</t>
  </si>
  <si>
    <t>5.5</t>
  </si>
  <si>
    <t>Bundesfreiwilligendienst</t>
  </si>
  <si>
    <t>5.4</t>
  </si>
  <si>
    <t>Hauswirtschaftskräfte</t>
  </si>
  <si>
    <t>5.3</t>
  </si>
  <si>
    <t>Ohne pädagogische Ausbildung</t>
  </si>
  <si>
    <t>5.2</t>
  </si>
  <si>
    <t>Teilnehmer_innen einschlägiger, durch das Land geförderte, praxisintegrierte Ausbildung im 1. Ausbildungsjahr (PivA)</t>
  </si>
  <si>
    <t>5.1</t>
  </si>
  <si>
    <t>Angaben in Personalmeldung</t>
  </si>
  <si>
    <t>Fachkräfte werden wie folgt angerechnet:</t>
  </si>
  <si>
    <t>Ohne Fachkraftstatus</t>
  </si>
  <si>
    <t>2.2/ 2.3 Angaben zum pädagogischen Personal S.3</t>
  </si>
  <si>
    <t>komplett</t>
  </si>
  <si>
    <t xml:space="preserve">Als Fachkräfte gelten auch Personen, die am 12.07.2001 in einer Tageseinrichtung als Fachkräfte eingesetzt waren, ohne die Voraussetzungen des Abs. 1 zu erfüllen. </t>
  </si>
  <si>
    <t>Abs.4</t>
  </si>
  <si>
    <t>2.1 Angaben zu Personen mit fachfremder Ausbildung mit Genehmigung des Jugendamtes zum Einsatz als Fachkraft zur Mitarbeit S.2</t>
  </si>
  <si>
    <t>Personen, die über einen Zeitraum von drei Jahren als Fachkräfte mit der Mitarbeit in einer Kindergruppe nach Nr. 8 betraut waren; bei einer Teilzeitbeschäftigung im Umfang von weniger als 50 Prozent einer Vollzeitstelle verlängert sich der Zeitraum entsprechend dem Umfang der Teilzeitbeschäftigung.</t>
  </si>
  <si>
    <t>3.9</t>
  </si>
  <si>
    <t>30% nach Anerkennung des Jugenamtes</t>
  </si>
  <si>
    <t>sonstige Personen, 
a) die über einen Bezug zum Profil und Konzept der Tageseinrichtung verfügen, der von dem Träger zu begründen ist, 
b) aa) die über abgeschlossene Ausbildung im In- oder Ausland, die einer Qualifikation der Niveaustufe 4 des Deutschen Qualifikationsrahmens (DQR) entspricht, sowie über Erfahrung in der Bildung, Erziehung und Betreuung von Kindern verfügen oder
bb) deren Eignung das für Jugendhilfe zuständige Ministerium aufgrund von im Rahmen von Ausbildungen oder Fort- und Weiterbildungen erworbenen Kenntnissen im frühpädagogischen Bereich und Erfahrung in der Bildung, Erziehung und Betreuung von Kindern festgestellt hat, 
c) die sich im Umfang von mindestens 160 Unterrichtsstunden im Zeitraum von zwei Jahren nach Aufnahme der Tätigkeit im frühpädagogischen Bereich weiterbilden und
d) deren Einsatz der örtlichen Träger der Jugendhilfe nach prüfung der Vorraussetzungen der Bruchst. a bis c zugestimmt hat und</t>
  </si>
  <si>
    <t>3.8</t>
  </si>
  <si>
    <t xml:space="preserve">2.1 Angaben zu Personen mit fachfremder Ausbildung mit Genehmigung des Jugendamtes zum Einsatz als Fachkraft zur Mitarbeit S.2 </t>
  </si>
  <si>
    <t>Physiotherapeut_innen, Ergotherapeut_innen, Motopädagog_innen, Motopäd_innen, Logopäd_innen, die sich im Umfang von mindestens 160 Unterrichtsstunden im Zeitraum von zwei Jahren nach Aufnahme der Tätigkeit im frühpädagogischen Bereich weiterbilden</t>
  </si>
  <si>
    <t>3.7</t>
  </si>
  <si>
    <t>Können auf Grundlage ihrer vertraglich geregelten Anwesenheit in der Kindertageseinrichtung komplett auf den Mindestpersonalbedarf angerechnet werden</t>
  </si>
  <si>
    <t>staatlich geprüfte Sozialassistent_innen    (erst nach Abschluss)</t>
  </si>
  <si>
    <t>3.6</t>
  </si>
  <si>
    <t>staatlich anerkannte Kinderpfleger_innen (erst nach Abschluss)</t>
  </si>
  <si>
    <t>3.5</t>
  </si>
  <si>
    <t>Personen, die im Rahmen des Verfahrens zur Feststellung der Gleichwertigkeit ihrer im Ausland abgeschlossenen Ausbildung nach Abs. 1 Satz 1 Nr. 15 oder zur Feststellung der Eignung nach Abs. 1 Satz 1 Nr. 16 in Verbindung mit Satz 3 eine Ausgleichsmaßnahme nach § 11 des Hessischen Berufsqualifikationsfeststellungsgesetzes vom 12. Dezember 2012 (GVBl. S. 581), zuletzt geändert durch Gesetz vom 17. November 2022 (GVBl. S. 641), in einer Tageseinrichtung absolvieren</t>
  </si>
  <si>
    <t>3.4</t>
  </si>
  <si>
    <t xml:space="preserve">Personen, die im Rahmen ihrer berufsqualifizierenden Ausbildung oder ihres berufsqualifizierenden Studiengangs ein Anerkennungsjahr absolvieren </t>
  </si>
  <si>
    <t>3.3</t>
  </si>
  <si>
    <t>Personen mit fachfremder Ausbildung im In- oder Ausland und einschlägiger Berufserfahrung bei gleichzeitiger Auflage, eine sozialpädagogische Ausbildung aufzunehmen</t>
  </si>
  <si>
    <t>3.2</t>
  </si>
  <si>
    <t>2.2/2.3 Angaben zum pädagogischen Personal S.3</t>
  </si>
  <si>
    <t>Können auf Grundlage ihrer vertraglich geregelten Anwesenheit in der Kindertageseinrichtung: im 1. Ausbildungsjahr 0%,  im 2. Jahr 30 % , im 3. Jahr  70 % auf den Mindestpersonalbedarf angerechnet werden</t>
  </si>
  <si>
    <r>
      <t xml:space="preserve">Teilnehmerinnen und Teilnehmer einschlägiger berufsbegleitender Ausbildungen (PIVA), welche durch das Landesprogramm </t>
    </r>
    <r>
      <rPr>
        <i/>
        <sz val="13"/>
        <color theme="1"/>
        <rFont val="Segoe UI"/>
        <family val="2"/>
      </rPr>
      <t>„Fachkräfteoffensive Erzieherinnen und Erzieher sowie Heilerziehungspflegerinnen 
und Heilerziehungspfleger“</t>
    </r>
    <r>
      <rPr>
        <sz val="13"/>
        <color theme="1"/>
        <rFont val="Segoe UI"/>
        <family val="2"/>
      </rPr>
      <t xml:space="preserve"> Landesförderung beziehen</t>
    </r>
  </si>
  <si>
    <t>3.1.1.</t>
  </si>
  <si>
    <t>Teilnehmerinnen und Teilnehmer einschlägiger berufsbegleitender Ausbildungen, befristet bis zur Vorlage des Prüfungsergebnisses (PIVA, Erzieher, Heilpädagogen etc.)</t>
  </si>
  <si>
    <t>3.1</t>
  </si>
  <si>
    <t>Angaben in Personalliste</t>
  </si>
  <si>
    <t>Mit der Mitarbeit in einer Kindergruppe können über die in Abs. 3 genannten Fachkräfte hinaus folgende Fachkräfte betraut werden:</t>
  </si>
  <si>
    <t>Abs.3</t>
  </si>
  <si>
    <t>2.1 Angaben zur Einrichtungsleitung S. 2</t>
  </si>
  <si>
    <t>Kann als Freigestellte Leitungskraft angerechtnet werden</t>
  </si>
  <si>
    <t>Mit der von der Arbeit in der Kindergruppe freigestellten Leitung einer Tageseinrichtung können über die in Abs. 1 genannten Fachkräfte hinaus Personen mit einem im In- oder Ausland abgeschlossenen Studiengang des Sozialmanagements, der mindestens einer Qualifikation der Niveaustufe 6 des auf der Internetseite www.dqr.de/ veröffentlichten Deutschen Qualifikationsrahmens (DQR) entspricht, betraut werden, die im Umfang von mindestens 200 Unterrichtsstunden Kompetenzen für die Leitungstätigkeit im frühpädagogischen Bereich durch Fort- oder Weiterbildung erworben haben.</t>
  </si>
  <si>
    <t>Fachkräfte können wie folgt angerechnet werden:</t>
  </si>
  <si>
    <t>Leitung Sozialmanagement</t>
  </si>
  <si>
    <t>Abs. 2</t>
  </si>
  <si>
    <r>
      <rPr>
        <sz val="13"/>
        <color theme="1"/>
        <rFont val="Segoe UI"/>
        <family val="2"/>
      </rPr>
      <t xml:space="preserve">2.2/ 2.3 Angaben zum pädagogischen Personal S.3 </t>
    </r>
    <r>
      <rPr>
        <u/>
        <sz val="13"/>
        <color theme="1"/>
        <rFont val="Segoe UI"/>
        <family val="2"/>
      </rPr>
      <t>oder</t>
    </r>
    <r>
      <rPr>
        <sz val="13"/>
        <color theme="1"/>
        <rFont val="Segoe UI"/>
        <family val="2"/>
      </rPr>
      <t xml:space="preserve"> 2.1 Angaben zur Einrichtungsleitung S. 2, wenn frei gestellte Einrichtungsleitung</t>
    </r>
  </si>
  <si>
    <t>sonstige Personen, deren Eignung das für Jugendhilfe zuständige Ministerium aufgrund von erbrachten Leistungen im Rahmen eines abgeschlossenen Studiengangs oder mehrerer abgeschlossener Studiengänge im In- oder Ausland, der oder die mindestens einer Qualifikation der Niveaustufe 6 des auf der Internetseite www.dqr.de/ veröffentlichten Deutschen Qualifikationsrahmens (DQR) entspricht oder entsprechen, festgestellt hat, wobei die Leistungen in den Bereichen:            
a) Grundlagenwissen zur sozialen Arbeit oder Sozialpädagogik und zur Erziehung und Bildung,
b) institutionelle Kenntnisse der Kinder- und Jugendhilfe,
c) Entwicklung, Lebenslagen und Lebenssituationen von Kindern,
d) professionelles Handeln und pädagogische Interaktion,
e) Kontextwissen aus Bezugsdisziplinen,
f) Reflexion, Selbstevaluation 
erbracht worden sein müssen und einen Umfang von insgesamt mindestens 95 Creditpoints aufweisen müssen; dabei werden Leistungen nach Buchst. e höchstens mit 30 Creditpoints und Leistungen nach Buchst. f höchstens mit 15 Creditpoints berücksichtigt. Abweichend von Satz 1 Nr. 16 können im Umfang von insgesamt 20 Creditpoints Leistungen nach Satz 1 Nr. 16 Buchst. a bis d auch im Rahmen von nach Einschätzung des für Jugendhilfe zuständigen Ministeriums geeigneten Fort- und Weiterbildungen erbracht worden sein. Für die Feststellung der Eignung nach Satz 1 Nr. 16 in Verbindung mit Satz 2 ist im Falle eines im Ausland abgeschlossenen Studiengangs zusätzlich eine Tätigkeit in einer Tageseinrichtung im Inland für einen Zeitraum von einem Jahr nachzuweisen, bei einer Teilzeitbeschäftigung verlängert sich der Zeitraum entsprechend dem Umfang der Teilzeitbeschäftigung. Das für Jugendhilfe zuständige Ministerium kann in begründeten Ausnahmefällen bei Teilzeitbeschäftigung den Zeitraum nach Satz 3 verkürzen.</t>
  </si>
  <si>
    <t>1.16</t>
  </si>
  <si>
    <t>Personen mit einer Ausbildung im In- oder Ausland, die das für das Schulwesen oder für das Hochschulwesen zuständige Ministerium als gleichwertig mit der Ausbildung einer der in Nr. 1 bis 14 genannten Fachkräfte anerkannt hat.</t>
  </si>
  <si>
    <t>1.15</t>
  </si>
  <si>
    <t>staatlich anerkannte Heilerziehungspfleger_innen</t>
  </si>
  <si>
    <t>1.14</t>
  </si>
  <si>
    <t>staatlich anerkannte Kindheitspädagog_innen</t>
  </si>
  <si>
    <t>1.13</t>
  </si>
  <si>
    <t>Personen mit einem berufsqualifizierenden Hochschulabschluss oder einem Bachelorabschluss nach § 11 des Gesetzes über die staatl. Anerkennung von Berufsakademien v. 15.09.2016 (GVBI. S. 162) im früh- oder allgemeinpädagogischen sowie sozialpflegerischen Bereich oder auf dem Gebiet der Sozialen Arbeit</t>
  </si>
  <si>
    <t>1.12</t>
  </si>
  <si>
    <t>Personen mit der Befähigung zur Ausübung des Lehramtes an Förderschulen</t>
  </si>
  <si>
    <t>1.11</t>
  </si>
  <si>
    <t>Personen mit der Befähigung zur Ausübung des Lehramtes an Grundschulen</t>
  </si>
  <si>
    <t>1.10</t>
  </si>
  <si>
    <t>Diplom-Pädagog_innen</t>
  </si>
  <si>
    <t>1.9</t>
  </si>
  <si>
    <t>Diplom-Heilpädagog_innen (FH)</t>
  </si>
  <si>
    <t>1.8</t>
  </si>
  <si>
    <t>Diplom-Sozialarbeiter_innen (FH)</t>
  </si>
  <si>
    <t>1.7</t>
  </si>
  <si>
    <t>Diplom-Sozialpädagog_innen (FH)</t>
  </si>
  <si>
    <t>1.6</t>
  </si>
  <si>
    <t>Diplom-Sozialpädagog_innnen (BA)</t>
  </si>
  <si>
    <t>1.5</t>
  </si>
  <si>
    <t>Sozialarbeiter_innen grad.</t>
  </si>
  <si>
    <t>1.4</t>
  </si>
  <si>
    <t xml:space="preserve">Sozialpädagog_innen grad. </t>
  </si>
  <si>
    <t>1.3</t>
  </si>
  <si>
    <t>staatlich anerkannte Heilpädagog_innen</t>
  </si>
  <si>
    <t>1.2</t>
  </si>
  <si>
    <t xml:space="preserve">staatlich anerkannte Erzieher_innen </t>
  </si>
  <si>
    <t>1.1</t>
  </si>
  <si>
    <t>Folgende Fachkräfte können gemäß §25b HKJGB als Fachkräfte angerechnet werden:</t>
  </si>
  <si>
    <t>Abs. 1</t>
  </si>
  <si>
    <t>LaDaDi Stand  Januar 2026</t>
  </si>
  <si>
    <t>Fachkräftekatalog für Kindertagesstätten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</si>
</sst>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8" x14ac:knownFonts="1">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1"/>
      <color rgb="FFFF0000"/>
      <name val="Calibri"/>
      <family val="2"/>
      <scheme val="minor"/>
    </font>
    <font>
      <sz val="10"/>
      <color theme="1"/>
      <name val="Arial"/>
      <family val="2"/>
    </font>
    <font>
      <sz val="10"/>
      <name val="Arial"/>
      <family val="2"/>
    </font>
    <font>
      <b/>
      <sz val="11"/>
      <color theme="1"/>
      <name val="Arial"/>
      <family val="2"/>
    </font>
    <font>
      <sz val="11"/>
      <name val="Arial"/>
      <family val="2"/>
    </font>
    <font>
      <b/>
      <sz val="11"/>
      <name val="Arial"/>
      <family val="2"/>
    </font>
    <font>
      <sz val="12"/>
      <name val="Arial"/>
      <family val="2"/>
    </font>
    <font>
      <b/>
      <sz val="12"/>
      <name val="Arial"/>
      <family val="2"/>
    </font>
    <font>
      <sz val="11"/>
      <color theme="1"/>
      <name val="Arial"/>
      <family val="2"/>
    </font>
    <font>
      <b/>
      <sz val="8"/>
      <color theme="1"/>
      <name val="Arial"/>
      <family val="2"/>
    </font>
    <font>
      <sz val="12"/>
      <color theme="1"/>
      <name val="Arial"/>
      <family val="2"/>
    </font>
    <font>
      <b/>
      <sz val="12"/>
      <color theme="1"/>
      <name val="Arial"/>
      <family val="2"/>
    </font>
    <font>
      <b/>
      <u/>
      <sz val="16"/>
      <color theme="1"/>
      <name val="Arial"/>
      <family val="2"/>
    </font>
    <font>
      <b/>
      <sz val="9"/>
      <color theme="1"/>
      <name val="Arial"/>
      <family val="2"/>
    </font>
    <font>
      <sz val="11"/>
      <color rgb="FFFF0000"/>
      <name val="Arial"/>
      <family val="2"/>
    </font>
    <font>
      <sz val="9"/>
      <color theme="1"/>
      <name val="Arial"/>
      <family val="2"/>
    </font>
    <font>
      <b/>
      <sz val="10"/>
      <color theme="1"/>
      <name val="Arial"/>
      <family val="2"/>
    </font>
    <font>
      <b/>
      <i/>
      <sz val="10"/>
      <color theme="1"/>
      <name val="Arial"/>
      <family val="2"/>
    </font>
    <font>
      <i/>
      <sz val="12"/>
      <color theme="1"/>
      <name val="Arial"/>
      <family val="2"/>
    </font>
    <font>
      <u/>
      <sz val="12"/>
      <name val="Arial"/>
      <family val="2"/>
    </font>
    <font>
      <b/>
      <sz val="14"/>
      <color theme="1"/>
      <name val="Arial"/>
      <family val="2"/>
    </font>
    <font>
      <sz val="14"/>
      <color theme="1"/>
      <name val="Arial"/>
      <family val="2"/>
    </font>
    <font>
      <b/>
      <u/>
      <sz val="14"/>
      <color theme="1"/>
      <name val="Arial"/>
      <family val="2"/>
    </font>
    <font>
      <b/>
      <sz val="18"/>
      <color theme="1"/>
      <name val="Arial"/>
      <family val="2"/>
    </font>
    <font>
      <b/>
      <u/>
      <sz val="14"/>
      <name val="Arial"/>
      <family val="2"/>
    </font>
    <font>
      <b/>
      <sz val="14"/>
      <name val="Arial"/>
      <family val="2"/>
    </font>
    <font>
      <b/>
      <sz val="14"/>
      <color rgb="FFC00000"/>
      <name val="Arial"/>
      <family val="2"/>
    </font>
    <font>
      <b/>
      <sz val="14"/>
      <color rgb="FFFF0000"/>
      <name val="Arial"/>
      <family val="2"/>
    </font>
    <font>
      <b/>
      <sz val="16"/>
      <color theme="1"/>
      <name val="Arial"/>
      <family val="2"/>
    </font>
    <font>
      <sz val="12"/>
      <color theme="1"/>
      <name val="Calibri"/>
      <family val="2"/>
      <scheme val="minor"/>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4"/>
      <color theme="1"/>
      <name val="Wingdings"/>
      <charset val="2"/>
    </font>
    <font>
      <b/>
      <sz val="12"/>
      <color rgb="FF000000"/>
      <name val="Arial"/>
      <family val="2"/>
    </font>
    <font>
      <b/>
      <sz val="14"/>
      <color rgb="FF000000"/>
      <name val="Arial"/>
      <family val="2"/>
    </font>
    <font>
      <sz val="11"/>
      <color theme="1"/>
      <name val="Segoe UI"/>
      <family val="2"/>
    </font>
    <font>
      <sz val="14"/>
      <color theme="1"/>
      <name val="Segoe UI"/>
      <family val="2"/>
    </font>
    <font>
      <b/>
      <sz val="14"/>
      <color theme="1"/>
      <name val="Segoe UI"/>
      <family val="2"/>
    </font>
    <font>
      <b/>
      <u/>
      <sz val="14"/>
      <color theme="1"/>
      <name val="Segoe UI"/>
      <family val="2"/>
    </font>
    <font>
      <u/>
      <sz val="11"/>
      <color theme="1"/>
      <name val="Segoe UI"/>
      <family val="2"/>
    </font>
    <font>
      <b/>
      <i/>
      <u/>
      <sz val="12"/>
      <color rgb="FFFF0000"/>
      <name val="Segoe UI"/>
      <family val="2"/>
    </font>
    <font>
      <sz val="12"/>
      <name val="Segoe UI"/>
      <family val="2"/>
    </font>
    <font>
      <b/>
      <sz val="14"/>
      <name val="Segoe UI"/>
      <family val="2"/>
    </font>
    <font>
      <sz val="14"/>
      <name val="Segoe UI"/>
      <family val="2"/>
    </font>
    <font>
      <vertAlign val="superscript"/>
      <sz val="14"/>
      <name val="Segoe UI"/>
      <family val="2"/>
    </font>
    <font>
      <b/>
      <vertAlign val="superscript"/>
      <sz val="14"/>
      <color theme="1"/>
      <name val="Segoe UI"/>
      <family val="2"/>
    </font>
    <font>
      <sz val="11"/>
      <name val="Segoe UI"/>
      <family val="2"/>
    </font>
    <font>
      <b/>
      <vertAlign val="superscript"/>
      <sz val="14"/>
      <name val="Segoe UI"/>
      <family val="2"/>
    </font>
    <font>
      <sz val="14"/>
      <color rgb="FFFF0000"/>
      <name val="Segoe UI"/>
      <family val="2"/>
    </font>
    <font>
      <b/>
      <sz val="14"/>
      <color rgb="FFFF0000"/>
      <name val="Segoe UI"/>
      <family val="2"/>
    </font>
    <font>
      <b/>
      <sz val="12"/>
      <color theme="1"/>
      <name val="Segoe UI"/>
      <family val="2"/>
    </font>
    <font>
      <sz val="13"/>
      <color theme="1"/>
      <name val="Segoe UI"/>
      <family val="2"/>
    </font>
    <font>
      <b/>
      <sz val="13"/>
      <color theme="1"/>
      <name val="Segoe UI"/>
      <family val="2"/>
    </font>
    <font>
      <b/>
      <sz val="13"/>
      <name val="Segoe UI"/>
      <family val="2"/>
    </font>
    <font>
      <b/>
      <sz val="12"/>
      <name val="Segoe UI"/>
      <family val="2"/>
    </font>
    <font>
      <vertAlign val="superscript"/>
      <sz val="12"/>
      <name val="Segoe UI"/>
      <family val="2"/>
    </font>
    <font>
      <sz val="12"/>
      <color theme="1"/>
      <name val="Segoe UI"/>
      <family val="2"/>
    </font>
    <font>
      <sz val="13"/>
      <color rgb="FFFF0000"/>
      <name val="Segoe UI"/>
      <family val="2"/>
    </font>
    <font>
      <u/>
      <sz val="13"/>
      <color rgb="FFFF0000"/>
      <name val="Segoe UI"/>
      <family val="2"/>
    </font>
    <font>
      <sz val="13"/>
      <color indexed="8"/>
      <name val="Segoe UI"/>
      <family val="2"/>
    </font>
    <font>
      <b/>
      <u val="double"/>
      <sz val="13"/>
      <color theme="1"/>
      <name val="Segoe UI"/>
      <family val="2"/>
    </font>
    <font>
      <u/>
      <sz val="12"/>
      <name val="Segoe UI"/>
      <family val="2"/>
    </font>
    <font>
      <u val="double"/>
      <sz val="13"/>
      <name val="Segoe UI"/>
      <family val="2"/>
    </font>
    <font>
      <b/>
      <u val="double"/>
      <sz val="13"/>
      <name val="Segoe UI"/>
      <family val="2"/>
    </font>
    <font>
      <b/>
      <vertAlign val="superscript"/>
      <sz val="13"/>
      <color theme="1"/>
      <name val="Segoe UI"/>
      <family val="2"/>
    </font>
    <font>
      <u/>
      <sz val="13"/>
      <color theme="1"/>
      <name val="Segoe UI"/>
      <family val="2"/>
    </font>
    <font>
      <b/>
      <i/>
      <u/>
      <sz val="13"/>
      <color rgb="FFFF0000"/>
      <name val="Segoe UI"/>
      <family val="2"/>
    </font>
    <font>
      <b/>
      <u/>
      <sz val="13"/>
      <color theme="1"/>
      <name val="Segoe UI"/>
      <family val="2"/>
    </font>
    <font>
      <sz val="13"/>
      <name val="Segoe UI"/>
      <family val="2"/>
    </font>
    <font>
      <b/>
      <vertAlign val="superscript"/>
      <sz val="13"/>
      <name val="Segoe UI"/>
      <family val="2"/>
    </font>
    <font>
      <b/>
      <u/>
      <sz val="13"/>
      <name val="Segoe UI"/>
      <family val="2"/>
    </font>
    <font>
      <b/>
      <sz val="13"/>
      <color rgb="FFFF0000"/>
      <name val="Segoe UI"/>
      <family val="2"/>
    </font>
    <font>
      <u val="double"/>
      <sz val="13"/>
      <color theme="1"/>
      <name val="Segoe UI"/>
      <family val="2"/>
    </font>
    <font>
      <sz val="13"/>
      <color theme="1"/>
      <name val="Calibri"/>
      <family val="2"/>
      <scheme val="minor"/>
    </font>
    <font>
      <b/>
      <sz val="11"/>
      <color theme="1"/>
      <name val="Segoe UI"/>
      <family val="2"/>
    </font>
    <font>
      <i/>
      <sz val="13"/>
      <color theme="1"/>
      <name val="Segoe UI"/>
      <family val="2"/>
    </font>
    <font>
      <b/>
      <sz val="16"/>
      <color theme="1"/>
      <name val="Segoe UI"/>
      <family val="2"/>
    </font>
  </fonts>
  <fills count="39">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63377788628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E1E9F3"/>
        <bgColor indexed="64"/>
      </patternFill>
    </fill>
    <fill>
      <patternFill patternType="solid">
        <fgColor theme="4" tint="0.39997558519241921"/>
        <bgColor indexed="6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6" tint="0.79998168889431442"/>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71">
    <xf numFmtId="0" fontId="0" fillId="0" borderId="0"/>
    <xf numFmtId="0" fontId="6" fillId="0" borderId="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6" borderId="0" applyNumberFormat="0" applyBorder="0" applyAlignment="0" applyProtection="0"/>
    <xf numFmtId="0" fontId="37" fillId="27" borderId="21" applyNumberFormat="0" applyAlignment="0" applyProtection="0"/>
    <xf numFmtId="0" fontId="38" fillId="27" borderId="22" applyNumberFormat="0" applyAlignment="0" applyProtection="0"/>
    <xf numFmtId="0" fontId="39" fillId="14" borderId="22" applyNumberFormat="0" applyAlignment="0" applyProtection="0"/>
    <xf numFmtId="0" fontId="40" fillId="0" borderId="23" applyNumberFormat="0" applyFill="0" applyAlignment="0" applyProtection="0"/>
    <xf numFmtId="0" fontId="41" fillId="0" borderId="0" applyNumberFormat="0" applyFill="0" applyBorder="0" applyAlignment="0" applyProtection="0"/>
    <xf numFmtId="0" fontId="42" fillId="11" borderId="0" applyNumberFormat="0" applyBorder="0" applyAlignment="0" applyProtection="0"/>
    <xf numFmtId="0" fontId="43" fillId="0" borderId="0" applyNumberFormat="0" applyFill="0" applyBorder="0" applyAlignment="0" applyProtection="0"/>
    <xf numFmtId="0" fontId="44" fillId="28" borderId="0" applyNumberFormat="0" applyBorder="0" applyAlignment="0" applyProtection="0"/>
    <xf numFmtId="0" fontId="35" fillId="29" borderId="24" applyNumberFormat="0" applyFont="0" applyAlignment="0" applyProtection="0"/>
    <xf numFmtId="0" fontId="45" fillId="10" borderId="0" applyNumberFormat="0" applyBorder="0" applyAlignment="0" applyProtection="0"/>
    <xf numFmtId="0" fontId="2" fillId="0" borderId="0"/>
    <xf numFmtId="0" fontId="46" fillId="0" borderId="0" applyNumberFormat="0" applyFill="0" applyBorder="0" applyAlignment="0" applyProtection="0"/>
    <xf numFmtId="0" fontId="47" fillId="0" borderId="25" applyNumberFormat="0" applyFill="0" applyAlignment="0" applyProtection="0"/>
    <xf numFmtId="0" fontId="48" fillId="0" borderId="26" applyNumberFormat="0" applyFill="0" applyAlignment="0" applyProtection="0"/>
    <xf numFmtId="0" fontId="49" fillId="0" borderId="27" applyNumberFormat="0" applyFill="0" applyAlignment="0" applyProtection="0"/>
    <xf numFmtId="0" fontId="49" fillId="0" borderId="0" applyNumberFormat="0" applyFill="0" applyBorder="0" applyAlignment="0" applyProtection="0"/>
    <xf numFmtId="0" fontId="50" fillId="0" borderId="28" applyNumberFormat="0" applyFill="0" applyAlignment="0" applyProtection="0"/>
    <xf numFmtId="0" fontId="51" fillId="0" borderId="0" applyNumberFormat="0" applyFill="0" applyBorder="0" applyAlignment="0" applyProtection="0"/>
    <xf numFmtId="0" fontId="52" fillId="30" borderId="29" applyNumberFormat="0" applyAlignment="0" applyProtection="0"/>
    <xf numFmtId="0" fontId="35" fillId="0" borderId="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2" fillId="0" borderId="0"/>
    <xf numFmtId="0" fontId="34" fillId="0" borderId="0"/>
    <xf numFmtId="0" fontId="2" fillId="0" borderId="0"/>
    <xf numFmtId="0" fontId="2" fillId="0" borderId="0"/>
    <xf numFmtId="0" fontId="34" fillId="33" borderId="0" applyNumberFormat="0" applyBorder="0" applyAlignment="0" applyProtection="0"/>
    <xf numFmtId="0" fontId="34" fillId="34" borderId="0" applyNumberFormat="0" applyBorder="0" applyAlignment="0" applyProtection="0"/>
    <xf numFmtId="0" fontId="34" fillId="35" borderId="0" applyNumberFormat="0" applyBorder="0" applyAlignment="0" applyProtection="0"/>
  </cellStyleXfs>
  <cellXfs count="628">
    <xf numFmtId="0" fontId="0" fillId="0" borderId="0" xfId="0"/>
    <xf numFmtId="0" fontId="0" fillId="0" borderId="0" xfId="0" applyAlignment="1">
      <alignment vertical="center" wrapText="1"/>
    </xf>
    <xf numFmtId="0" fontId="0" fillId="0" borderId="0" xfId="0" applyAlignment="1">
      <alignment horizontal="justify" vertical="top" wrapText="1"/>
    </xf>
    <xf numFmtId="0" fontId="10" fillId="0" borderId="0" xfId="0" applyFont="1"/>
    <xf numFmtId="0" fontId="8" fillId="0" borderId="0" xfId="0" applyFont="1" applyFill="1" applyBorder="1" applyAlignment="1">
      <alignment horizontal="justify" vertical="top" wrapText="1"/>
    </xf>
    <xf numFmtId="0" fontId="8" fillId="0" borderId="0" xfId="0" applyFont="1" applyFill="1" applyBorder="1"/>
    <xf numFmtId="0" fontId="10" fillId="0" borderId="0" xfId="0" applyFont="1" applyFill="1"/>
    <xf numFmtId="0" fontId="8" fillId="0" borderId="0" xfId="0" applyFont="1" applyAlignment="1">
      <alignment horizontal="justify"/>
    </xf>
    <xf numFmtId="0" fontId="8" fillId="0" borderId="0" xfId="0" applyFont="1"/>
    <xf numFmtId="0" fontId="7" fillId="0" borderId="0" xfId="0" applyFont="1"/>
    <xf numFmtId="0" fontId="12" fillId="0" borderId="0" xfId="0" applyFont="1"/>
    <xf numFmtId="0" fontId="12" fillId="0" borderId="0" xfId="0" applyFont="1" applyAlignment="1">
      <alignment horizontal="center"/>
    </xf>
    <xf numFmtId="0" fontId="14" fillId="0" borderId="0" xfId="0" applyFont="1"/>
    <xf numFmtId="0" fontId="8" fillId="0" borderId="0" xfId="0" applyFont="1" applyAlignment="1">
      <alignment horizontal="left" vertical="center" wrapText="1"/>
    </xf>
    <xf numFmtId="0" fontId="12" fillId="0" borderId="0" xfId="0" applyFont="1" applyFill="1" applyAlignment="1">
      <alignment horizontal="justify" vertical="top" wrapText="1"/>
    </xf>
    <xf numFmtId="0" fontId="0" fillId="0" borderId="0" xfId="0" applyFill="1" applyAlignment="1">
      <alignment horizontal="justify" vertical="top" wrapText="1"/>
    </xf>
    <xf numFmtId="0" fontId="12" fillId="0" borderId="0" xfId="0" applyFont="1" applyFill="1" applyAlignment="1">
      <alignment horizontal="justify" vertical="top"/>
    </xf>
    <xf numFmtId="0" fontId="0" fillId="0" borderId="0" xfId="0" applyFill="1" applyAlignment="1">
      <alignment horizontal="justify" vertical="top"/>
    </xf>
    <xf numFmtId="0" fontId="8" fillId="0" borderId="0" xfId="0" applyFont="1" applyAlignment="1">
      <alignment horizontal="justify" vertical="center" wrapText="1"/>
    </xf>
    <xf numFmtId="0" fontId="14" fillId="0" borderId="0" xfId="0" applyFont="1" applyAlignment="1">
      <alignment vertical="center" wrapText="1"/>
    </xf>
    <xf numFmtId="0" fontId="14" fillId="2" borderId="0" xfId="0" applyFont="1" applyFill="1"/>
    <xf numFmtId="0" fontId="12" fillId="0" borderId="1" xfId="0" applyFont="1" applyFill="1" applyBorder="1" applyAlignment="1">
      <alignment horizontal="center" vertical="center"/>
    </xf>
    <xf numFmtId="0" fontId="14" fillId="5" borderId="5" xfId="0" applyFont="1" applyFill="1" applyBorder="1" applyAlignment="1">
      <alignment horizontal="justify" vertical="center"/>
    </xf>
    <xf numFmtId="0" fontId="14" fillId="5" borderId="6" xfId="0" applyFont="1" applyFill="1" applyBorder="1" applyAlignment="1">
      <alignment horizontal="justify" vertical="center" wrapText="1"/>
    </xf>
    <xf numFmtId="0" fontId="12" fillId="0" borderId="5" xfId="0" applyFont="1" applyFill="1" applyBorder="1" applyAlignment="1">
      <alignment horizontal="center" vertical="center"/>
    </xf>
    <xf numFmtId="0" fontId="14" fillId="6" borderId="5" xfId="0" applyFont="1" applyFill="1" applyBorder="1" applyAlignment="1">
      <alignment horizontal="justify" vertical="center"/>
    </xf>
    <xf numFmtId="0" fontId="14" fillId="6" borderId="6" xfId="0" applyFont="1" applyFill="1" applyBorder="1" applyAlignment="1">
      <alignment horizontal="justify" vertical="center" wrapText="1"/>
    </xf>
    <xf numFmtId="0" fontId="15" fillId="2" borderId="0" xfId="0" applyFont="1" applyFill="1" applyAlignment="1">
      <alignment vertical="top"/>
    </xf>
    <xf numFmtId="0" fontId="8" fillId="0" borderId="11" xfId="0" applyFont="1" applyBorder="1"/>
    <xf numFmtId="0" fontId="8" fillId="0" borderId="5" xfId="0" applyFont="1" applyBorder="1"/>
    <xf numFmtId="0" fontId="14" fillId="4" borderId="5" xfId="0" applyFont="1" applyFill="1" applyBorder="1" applyAlignment="1">
      <alignment horizontal="justify"/>
    </xf>
    <xf numFmtId="0" fontId="8" fillId="0" borderId="5" xfId="0" applyFont="1" applyBorder="1" applyAlignment="1">
      <alignment vertical="center" wrapText="1"/>
    </xf>
    <xf numFmtId="0" fontId="8" fillId="0" borderId="14" xfId="0" applyFont="1" applyBorder="1" applyAlignment="1">
      <alignment horizontal="left" vertical="center" wrapText="1"/>
    </xf>
    <xf numFmtId="0" fontId="11" fillId="2" borderId="0" xfId="0" applyFont="1" applyFill="1" applyAlignment="1">
      <alignment vertical="top"/>
    </xf>
    <xf numFmtId="0" fontId="10" fillId="0" borderId="0" xfId="0" applyFont="1" applyFill="1" applyAlignment="1">
      <alignment horizontal="justify" vertical="center" wrapText="1"/>
    </xf>
    <xf numFmtId="0" fontId="10" fillId="0" borderId="0" xfId="0" applyFont="1" applyFill="1" applyBorder="1" applyAlignment="1">
      <alignment horizontal="justify" vertical="top"/>
    </xf>
    <xf numFmtId="0" fontId="14" fillId="0" borderId="0" xfId="0" applyFont="1" applyFill="1" applyAlignment="1">
      <alignment horizontal="justify" vertical="top" wrapText="1"/>
    </xf>
    <xf numFmtId="0" fontId="10" fillId="0" borderId="0" xfId="0" applyFont="1" applyFill="1" applyBorder="1" applyAlignment="1">
      <alignment vertical="top"/>
    </xf>
    <xf numFmtId="0" fontId="10" fillId="0" borderId="0" xfId="0" applyFont="1" applyFill="1" applyBorder="1" applyAlignment="1">
      <alignment horizontal="justify" vertical="top" wrapText="1"/>
    </xf>
    <xf numFmtId="0" fontId="11" fillId="2" borderId="0" xfId="0" applyFont="1" applyFill="1"/>
    <xf numFmtId="0" fontId="12" fillId="7" borderId="0" xfId="0" applyFont="1" applyFill="1" applyBorder="1" applyAlignment="1">
      <alignment horizontal="center" vertical="center"/>
    </xf>
    <xf numFmtId="0" fontId="14" fillId="7" borderId="0" xfId="0" applyFont="1" applyFill="1" applyBorder="1" applyAlignment="1">
      <alignment horizontal="justify" vertical="center"/>
    </xf>
    <xf numFmtId="0" fontId="14" fillId="7" borderId="0" xfId="0" applyFont="1" applyFill="1" applyBorder="1" applyAlignment="1">
      <alignment horizontal="justify" vertical="center" wrapText="1"/>
    </xf>
    <xf numFmtId="0" fontId="5" fillId="0" borderId="0" xfId="0" applyFont="1" applyFill="1" applyBorder="1" applyAlignment="1">
      <alignment vertical="top"/>
    </xf>
    <xf numFmtId="0" fontId="12" fillId="0" borderId="0" xfId="0" applyFont="1" applyAlignment="1">
      <alignment vertical="top"/>
    </xf>
    <xf numFmtId="0" fontId="24" fillId="0" borderId="3" xfId="0" applyFont="1" applyFill="1" applyBorder="1" applyAlignment="1">
      <alignment vertical="top"/>
    </xf>
    <xf numFmtId="0" fontId="24" fillId="0" borderId="0" xfId="0" applyFont="1" applyBorder="1" applyAlignment="1">
      <alignment vertical="top"/>
    </xf>
    <xf numFmtId="0" fontId="25" fillId="0" borderId="0" xfId="0" applyFont="1" applyBorder="1" applyAlignment="1">
      <alignment vertical="top"/>
    </xf>
    <xf numFmtId="0" fontId="12" fillId="0" borderId="0" xfId="0" applyFont="1" applyFill="1" applyAlignment="1">
      <alignment vertical="top"/>
    </xf>
    <xf numFmtId="0" fontId="12" fillId="0" borderId="0" xfId="0" applyFont="1" applyAlignment="1">
      <alignment horizontal="left" vertical="top"/>
    </xf>
    <xf numFmtId="0" fontId="5" fillId="0" borderId="0" xfId="0" applyFont="1" applyBorder="1" applyAlignment="1">
      <alignment horizontal="left" vertical="top"/>
    </xf>
    <xf numFmtId="0" fontId="12" fillId="0" borderId="0" xfId="0" applyFont="1" applyAlignment="1">
      <alignment horizontal="left" vertical="top" wrapText="1"/>
    </xf>
    <xf numFmtId="0" fontId="24" fillId="2" borderId="5" xfId="0" applyFont="1" applyFill="1" applyBorder="1" applyAlignment="1">
      <alignment horizontal="left" vertical="top"/>
    </xf>
    <xf numFmtId="0" fontId="12" fillId="0" borderId="17" xfId="0" applyFont="1" applyBorder="1" applyAlignment="1">
      <alignment horizontal="left" vertical="top"/>
    </xf>
    <xf numFmtId="0" fontId="12" fillId="0" borderId="0" xfId="0" applyFont="1" applyBorder="1" applyAlignment="1">
      <alignment horizontal="left" vertical="top"/>
    </xf>
    <xf numFmtId="0" fontId="25" fillId="0" borderId="1" xfId="0" applyFont="1" applyBorder="1" applyAlignment="1">
      <alignment vertical="top"/>
    </xf>
    <xf numFmtId="0" fontId="25" fillId="0" borderId="1" xfId="0" applyFont="1" applyFill="1" applyBorder="1" applyAlignment="1">
      <alignment horizontal="left" vertical="top"/>
    </xf>
    <xf numFmtId="0" fontId="25" fillId="0" borderId="1" xfId="0" applyFont="1" applyBorder="1" applyAlignment="1">
      <alignment horizontal="left" vertical="top"/>
    </xf>
    <xf numFmtId="0" fontId="12" fillId="0" borderId="7" xfId="0" applyFont="1" applyBorder="1" applyAlignment="1">
      <alignment horizontal="left" vertical="top"/>
    </xf>
    <xf numFmtId="0" fontId="5" fillId="0" borderId="3" xfId="0" applyFont="1" applyBorder="1" applyAlignment="1">
      <alignment horizontal="left" vertical="top"/>
    </xf>
    <xf numFmtId="0" fontId="12" fillId="0" borderId="3" xfId="0" applyFont="1" applyBorder="1" applyAlignment="1">
      <alignment horizontal="left" vertical="top"/>
    </xf>
    <xf numFmtId="0" fontId="12" fillId="0" borderId="3" xfId="0" applyFont="1" applyFill="1" applyBorder="1" applyAlignment="1">
      <alignment vertical="top"/>
    </xf>
    <xf numFmtId="0" fontId="25" fillId="2" borderId="1" xfId="0" applyFont="1" applyFill="1" applyBorder="1" applyAlignment="1">
      <alignment horizontal="center" vertical="top" wrapText="1"/>
    </xf>
    <xf numFmtId="0" fontId="25" fillId="2" borderId="8" xfId="0" applyFont="1" applyFill="1" applyBorder="1" applyAlignment="1">
      <alignment vertical="top"/>
    </xf>
    <xf numFmtId="0" fontId="25" fillId="2" borderId="13" xfId="0" applyFont="1" applyFill="1" applyBorder="1" applyAlignment="1">
      <alignment vertical="top"/>
    </xf>
    <xf numFmtId="0" fontId="24" fillId="2" borderId="1" xfId="0" applyFont="1" applyFill="1" applyBorder="1" applyAlignment="1">
      <alignment horizontal="center" vertical="top"/>
    </xf>
    <xf numFmtId="0" fontId="24" fillId="2" borderId="1" xfId="0" applyFont="1" applyFill="1" applyBorder="1" applyAlignment="1">
      <alignment vertical="top" wrapText="1"/>
    </xf>
    <xf numFmtId="0" fontId="25" fillId="2" borderId="6" xfId="0" applyFont="1" applyFill="1" applyBorder="1" applyAlignment="1">
      <alignment horizontal="center" vertical="top" wrapText="1"/>
    </xf>
    <xf numFmtId="0" fontId="12" fillId="0" borderId="7" xfId="0" applyFont="1" applyFill="1" applyBorder="1" applyAlignment="1">
      <alignment vertical="top"/>
    </xf>
    <xf numFmtId="0" fontId="12" fillId="0" borderId="15" xfId="0" applyFont="1" applyBorder="1" applyAlignment="1">
      <alignment vertical="top"/>
    </xf>
    <xf numFmtId="0" fontId="24" fillId="0" borderId="16" xfId="0" applyFont="1" applyBorder="1" applyAlignment="1">
      <alignment vertical="top"/>
    </xf>
    <xf numFmtId="0" fontId="12" fillId="0" borderId="0" xfId="0" applyFont="1" applyBorder="1" applyAlignment="1">
      <alignment vertical="top"/>
    </xf>
    <xf numFmtId="0" fontId="26" fillId="0" borderId="0" xfId="0" applyFont="1" applyBorder="1" applyAlignment="1">
      <alignment vertical="top"/>
    </xf>
    <xf numFmtId="0" fontId="26" fillId="0" borderId="0" xfId="0" applyFont="1" applyAlignment="1">
      <alignment vertical="top"/>
    </xf>
    <xf numFmtId="0" fontId="18" fillId="0" borderId="0" xfId="0" applyFont="1" applyAlignment="1">
      <alignment vertical="top"/>
    </xf>
    <xf numFmtId="0" fontId="24" fillId="0" borderId="1" xfId="0" applyFont="1" applyFill="1" applyBorder="1" applyAlignment="1" applyProtection="1">
      <alignment vertical="top"/>
      <protection locked="0"/>
    </xf>
    <xf numFmtId="0" fontId="25" fillId="0" borderId="1" xfId="0" applyFont="1" applyFill="1" applyBorder="1" applyAlignment="1" applyProtection="1">
      <alignment horizontal="center" vertical="top"/>
      <protection locked="0"/>
    </xf>
    <xf numFmtId="0" fontId="25" fillId="0" borderId="1" xfId="0" applyFont="1" applyFill="1" applyBorder="1" applyAlignment="1" applyProtection="1">
      <alignment vertical="top"/>
      <protection locked="0"/>
    </xf>
    <xf numFmtId="0" fontId="12" fillId="0" borderId="15" xfId="0" applyFont="1" applyBorder="1" applyAlignment="1" applyProtection="1">
      <alignment vertical="top"/>
      <protection locked="0"/>
    </xf>
    <xf numFmtId="0" fontId="24" fillId="0" borderId="1" xfId="0" applyFont="1" applyFill="1" applyBorder="1" applyAlignment="1" applyProtection="1">
      <alignment horizontal="left" vertical="top"/>
      <protection locked="0"/>
    </xf>
    <xf numFmtId="0" fontId="24" fillId="0" borderId="1" xfId="0" applyFont="1" applyFill="1" applyBorder="1" applyAlignment="1" applyProtection="1">
      <alignment horizontal="center" vertical="top"/>
      <protection locked="0"/>
    </xf>
    <xf numFmtId="0" fontId="25" fillId="0" borderId="1" xfId="0" applyFont="1" applyBorder="1" applyAlignment="1" applyProtection="1">
      <alignment horizontal="left" vertical="top" wrapText="1"/>
      <protection locked="0"/>
    </xf>
    <xf numFmtId="0" fontId="25" fillId="0" borderId="5" xfId="0" applyFont="1" applyFill="1" applyBorder="1" applyAlignment="1" applyProtection="1">
      <alignment horizontal="left" vertical="top"/>
    </xf>
    <xf numFmtId="0" fontId="25" fillId="0" borderId="1" xfId="0" applyFont="1" applyFill="1" applyBorder="1" applyAlignment="1" applyProtection="1">
      <alignment vertical="top"/>
    </xf>
    <xf numFmtId="0" fontId="12" fillId="0" borderId="1" xfId="0" applyFont="1" applyFill="1" applyBorder="1" applyAlignment="1" applyProtection="1">
      <alignment horizontal="left" vertical="top"/>
      <protection locked="0"/>
    </xf>
    <xf numFmtId="0" fontId="12" fillId="0" borderId="1" xfId="0" applyFont="1" applyBorder="1" applyAlignment="1" applyProtection="1">
      <alignment horizontal="left" vertical="top"/>
      <protection locked="0"/>
    </xf>
    <xf numFmtId="0" fontId="24" fillId="0" borderId="14" xfId="0" applyFont="1" applyFill="1" applyBorder="1" applyAlignment="1" applyProtection="1">
      <alignment vertical="top"/>
      <protection locked="0"/>
    </xf>
    <xf numFmtId="0" fontId="24" fillId="31" borderId="1" xfId="0" applyFont="1" applyFill="1" applyBorder="1" applyAlignment="1">
      <alignment horizontal="center" vertical="center"/>
    </xf>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0" xfId="0" applyFont="1" applyAlignment="1">
      <alignment vertical="top"/>
    </xf>
    <xf numFmtId="0" fontId="5" fillId="0" borderId="3" xfId="0" applyFont="1" applyBorder="1" applyAlignment="1">
      <alignment horizontal="left" vertical="top"/>
    </xf>
    <xf numFmtId="0" fontId="12" fillId="7" borderId="12" xfId="0" applyFont="1" applyFill="1" applyBorder="1" applyAlignment="1">
      <alignment vertical="top" wrapText="1"/>
    </xf>
    <xf numFmtId="0" fontId="12" fillId="7" borderId="7" xfId="0" applyFont="1" applyFill="1" applyBorder="1" applyAlignment="1">
      <alignment vertical="top" wrapText="1"/>
    </xf>
    <xf numFmtId="0" fontId="25" fillId="0" borderId="1" xfId="0" applyFont="1" applyBorder="1" applyAlignment="1">
      <alignment wrapText="1"/>
    </xf>
    <xf numFmtId="0" fontId="12" fillId="0" borderId="1" xfId="0" applyFont="1" applyBorder="1"/>
    <xf numFmtId="0" fontId="25" fillId="3" borderId="1" xfId="0" applyFont="1" applyFill="1" applyBorder="1" applyAlignment="1">
      <alignment wrapText="1"/>
    </xf>
    <xf numFmtId="0" fontId="25" fillId="0" borderId="1" xfId="0" applyFont="1" applyBorder="1"/>
    <xf numFmtId="0" fontId="24" fillId="2" borderId="1" xfId="0" applyFont="1" applyFill="1" applyBorder="1" applyAlignment="1">
      <alignment horizontal="center" vertical="center"/>
    </xf>
    <xf numFmtId="0" fontId="25" fillId="0" borderId="2" xfId="0" applyFont="1" applyBorder="1"/>
    <xf numFmtId="0" fontId="25" fillId="0" borderId="4" xfId="0" applyFont="1" applyBorder="1" applyAlignment="1">
      <alignment wrapText="1"/>
    </xf>
    <xf numFmtId="0" fontId="16" fillId="0" borderId="0" xfId="0" applyFont="1" applyAlignment="1">
      <alignment horizontal="center" vertical="top"/>
    </xf>
    <xf numFmtId="0" fontId="14" fillId="4" borderId="6" xfId="0" applyFont="1" applyFill="1" applyBorder="1" applyAlignment="1">
      <alignment horizontal="justify" vertical="center" wrapText="1"/>
    </xf>
    <xf numFmtId="0" fontId="12" fillId="0" borderId="0" xfId="0" applyFont="1" applyAlignment="1">
      <alignment vertical="top"/>
    </xf>
    <xf numFmtId="0" fontId="24" fillId="31" borderId="5" xfId="0" applyFont="1" applyFill="1" applyBorder="1" applyAlignment="1">
      <alignment vertical="top" wrapText="1"/>
    </xf>
    <xf numFmtId="0" fontId="54" fillId="31" borderId="1" xfId="0" applyFont="1" applyFill="1" applyBorder="1" applyAlignment="1">
      <alignment vertical="top"/>
    </xf>
    <xf numFmtId="0" fontId="26" fillId="0" borderId="0" xfId="0" applyFont="1" applyAlignment="1">
      <alignment horizontal="center" vertical="center"/>
    </xf>
    <xf numFmtId="0" fontId="56" fillId="0" borderId="0" xfId="0" applyFont="1"/>
    <xf numFmtId="0" fontId="57" fillId="0" borderId="0" xfId="0" applyFont="1"/>
    <xf numFmtId="0" fontId="67" fillId="0" borderId="0" xfId="0" applyFont="1"/>
    <xf numFmtId="0" fontId="63" fillId="0" borderId="1" xfId="0" applyFont="1" applyBorder="1"/>
    <xf numFmtId="0" fontId="62" fillId="0" borderId="3" xfId="0" applyFont="1" applyBorder="1"/>
    <xf numFmtId="0" fontId="63" fillId="0" borderId="0" xfId="0" applyFont="1" applyAlignment="1">
      <alignment horizontal="right"/>
    </xf>
    <xf numFmtId="0" fontId="64" fillId="0" borderId="0" xfId="0" applyFont="1"/>
    <xf numFmtId="0" fontId="58" fillId="0" borderId="0" xfId="0" applyFont="1" applyAlignment="1">
      <alignment horizontal="right"/>
    </xf>
    <xf numFmtId="0" fontId="63" fillId="7" borderId="1" xfId="0" applyFont="1" applyFill="1" applyBorder="1" applyAlignment="1">
      <alignment horizontal="right" wrapText="1"/>
    </xf>
    <xf numFmtId="0" fontId="63" fillId="7" borderId="1" xfId="0" applyFont="1" applyFill="1" applyBorder="1" applyAlignment="1" applyProtection="1">
      <alignment horizontal="right" vertical="center"/>
      <protection locked="0"/>
    </xf>
    <xf numFmtId="0" fontId="64" fillId="0" borderId="3" xfId="0" applyFont="1" applyBorder="1" applyProtection="1">
      <protection locked="0"/>
    </xf>
    <xf numFmtId="0" fontId="70" fillId="0" borderId="7" xfId="0" applyFont="1" applyBorder="1" applyAlignment="1">
      <alignment vertical="top" wrapText="1"/>
    </xf>
    <xf numFmtId="0" fontId="69" fillId="0" borderId="7" xfId="0" applyFont="1" applyBorder="1" applyAlignment="1">
      <alignment vertical="top" wrapText="1"/>
    </xf>
    <xf numFmtId="0" fontId="64" fillId="0" borderId="0" xfId="0" applyFont="1" applyAlignment="1">
      <alignment horizontal="left" vertical="top" wrapText="1"/>
    </xf>
    <xf numFmtId="0" fontId="57" fillId="7" borderId="0" xfId="0" applyFont="1" applyFill="1" applyProtection="1">
      <protection locked="0"/>
    </xf>
    <xf numFmtId="0" fontId="72" fillId="0" borderId="0" xfId="0" applyFont="1"/>
    <xf numFmtId="2" fontId="63" fillId="0" borderId="1" xfId="0" applyNumberFormat="1" applyFont="1" applyBorder="1"/>
    <xf numFmtId="0" fontId="59" fillId="0" borderId="0" xfId="0" applyFont="1" applyAlignment="1">
      <alignment horizontal="center" vertical="center"/>
    </xf>
    <xf numFmtId="0" fontId="77" fillId="0" borderId="0" xfId="0" applyFont="1" applyAlignment="1">
      <alignment wrapText="1"/>
    </xf>
    <xf numFmtId="0" fontId="77" fillId="0" borderId="0" xfId="0" applyFont="1"/>
    <xf numFmtId="0" fontId="72" fillId="0" borderId="1" xfId="0" applyFont="1" applyBorder="1"/>
    <xf numFmtId="0" fontId="58" fillId="32" borderId="1" xfId="0" applyFont="1" applyFill="1" applyBorder="1" applyAlignment="1">
      <alignment horizontal="center" vertical="center"/>
    </xf>
    <xf numFmtId="0" fontId="58" fillId="37" borderId="1" xfId="0" applyFont="1" applyFill="1" applyBorder="1" applyAlignment="1" applyProtection="1">
      <alignment vertical="center"/>
      <protection locked="0"/>
    </xf>
    <xf numFmtId="0" fontId="60" fillId="0" borderId="0" xfId="0" applyFont="1"/>
    <xf numFmtId="0" fontId="62" fillId="0" borderId="0" xfId="0" applyFont="1" applyAlignment="1">
      <alignment horizontal="left" vertical="center" wrapText="1"/>
    </xf>
    <xf numFmtId="2" fontId="57" fillId="7" borderId="1" xfId="0" applyNumberFormat="1" applyFont="1" applyFill="1" applyBorder="1" applyProtection="1">
      <protection locked="0"/>
    </xf>
    <xf numFmtId="0" fontId="58" fillId="7" borderId="1" xfId="0" applyFont="1" applyFill="1" applyBorder="1" applyProtection="1">
      <protection locked="0"/>
    </xf>
    <xf numFmtId="2" fontId="57" fillId="36" borderId="1" xfId="0" applyNumberFormat="1" applyFont="1" applyFill="1" applyBorder="1" applyProtection="1">
      <protection locked="0"/>
    </xf>
    <xf numFmtId="0" fontId="57" fillId="36" borderId="1" xfId="0" applyFont="1" applyFill="1" applyBorder="1" applyProtection="1">
      <protection locked="0"/>
    </xf>
    <xf numFmtId="0" fontId="56" fillId="36" borderId="6" xfId="0" applyFont="1" applyFill="1" applyBorder="1" applyProtection="1">
      <protection locked="0"/>
    </xf>
    <xf numFmtId="0" fontId="57" fillId="36" borderId="5" xfId="0" applyFont="1" applyFill="1" applyBorder="1" applyProtection="1">
      <protection locked="0"/>
    </xf>
    <xf numFmtId="0" fontId="58" fillId="7" borderId="1" xfId="0" applyFont="1" applyFill="1" applyBorder="1" applyAlignment="1">
      <alignment horizontal="center" vertical="top" wrapText="1"/>
    </xf>
    <xf numFmtId="0" fontId="58" fillId="7" borderId="1" xfId="0" applyFont="1" applyFill="1" applyBorder="1" applyAlignment="1">
      <alignment horizontal="center" vertical="top"/>
    </xf>
    <xf numFmtId="2" fontId="63" fillId="0" borderId="0" xfId="0" applyNumberFormat="1" applyFont="1"/>
    <xf numFmtId="0" fontId="63" fillId="0" borderId="0" xfId="0" applyFont="1"/>
    <xf numFmtId="0" fontId="62" fillId="0" borderId="0" xfId="0" applyFont="1"/>
    <xf numFmtId="2" fontId="64" fillId="36" borderId="2" xfId="0" applyNumberFormat="1" applyFont="1" applyFill="1" applyBorder="1" applyProtection="1">
      <protection locked="0"/>
    </xf>
    <xf numFmtId="0" fontId="64" fillId="36" borderId="2" xfId="0" applyFont="1" applyFill="1" applyBorder="1" applyProtection="1">
      <protection locked="0"/>
    </xf>
    <xf numFmtId="2" fontId="64" fillId="36" borderId="1" xfId="0" applyNumberFormat="1" applyFont="1" applyFill="1" applyBorder="1" applyProtection="1">
      <protection locked="0"/>
    </xf>
    <xf numFmtId="0" fontId="64" fillId="36" borderId="1" xfId="0" applyFont="1" applyFill="1" applyBorder="1" applyProtection="1">
      <protection locked="0"/>
    </xf>
    <xf numFmtId="0" fontId="63" fillId="7" borderId="1" xfId="0" applyFont="1" applyFill="1" applyBorder="1" applyAlignment="1">
      <alignment horizontal="center" vertical="top" wrapText="1"/>
    </xf>
    <xf numFmtId="0" fontId="63" fillId="7" borderId="1" xfId="0" applyFont="1" applyFill="1" applyBorder="1" applyAlignment="1">
      <alignment horizontal="center" vertical="top"/>
    </xf>
    <xf numFmtId="4" fontId="63" fillId="0" borderId="1" xfId="0" applyNumberFormat="1" applyFont="1" applyBorder="1"/>
    <xf numFmtId="2" fontId="63" fillId="7" borderId="1" xfId="0" applyNumberFormat="1" applyFont="1" applyFill="1" applyBorder="1"/>
    <xf numFmtId="2" fontId="58" fillId="0" borderId="30" xfId="0" applyNumberFormat="1" applyFont="1" applyBorder="1"/>
    <xf numFmtId="0" fontId="63" fillId="7" borderId="1" xfId="0" applyFont="1" applyFill="1" applyBorder="1" applyAlignment="1">
      <alignment horizontal="center" wrapText="1"/>
    </xf>
    <xf numFmtId="0" fontId="63" fillId="7" borderId="1" xfId="0" applyFont="1" applyFill="1" applyBorder="1" applyAlignment="1">
      <alignment horizontal="center"/>
    </xf>
    <xf numFmtId="0" fontId="58" fillId="7" borderId="1" xfId="0" applyFont="1" applyFill="1" applyBorder="1" applyAlignment="1">
      <alignment horizontal="center"/>
    </xf>
    <xf numFmtId="0" fontId="58" fillId="7" borderId="1" xfId="0" applyFont="1" applyFill="1" applyBorder="1" applyAlignment="1">
      <alignment horizontal="center" wrapText="1"/>
    </xf>
    <xf numFmtId="2" fontId="63" fillId="7" borderId="1" xfId="0" applyNumberFormat="1" applyFont="1" applyFill="1" applyBorder="1" applyAlignment="1">
      <alignment horizontal="right" vertical="center"/>
    </xf>
    <xf numFmtId="2" fontId="70" fillId="0" borderId="0" xfId="0" applyNumberFormat="1" applyFont="1" applyAlignment="1">
      <alignment horizontal="right" vertical="top"/>
    </xf>
    <xf numFmtId="0" fontId="70" fillId="0" borderId="0" xfId="0" applyFont="1" applyAlignment="1">
      <alignment vertical="top" wrapText="1"/>
    </xf>
    <xf numFmtId="0" fontId="69" fillId="0" borderId="0" xfId="0" applyFont="1" applyAlignment="1">
      <alignment vertical="top" wrapText="1"/>
    </xf>
    <xf numFmtId="2" fontId="63" fillId="0" borderId="6" xfId="0" applyNumberFormat="1" applyFont="1" applyBorder="1"/>
    <xf numFmtId="2" fontId="63" fillId="0" borderId="0" xfId="0" applyNumberFormat="1" applyFont="1" applyAlignment="1">
      <alignment horizontal="right" vertical="center"/>
    </xf>
    <xf numFmtId="2" fontId="63" fillId="0" borderId="1" xfId="0" applyNumberFormat="1" applyFont="1" applyBorder="1" applyAlignment="1">
      <alignment vertical="center"/>
    </xf>
    <xf numFmtId="0" fontId="56" fillId="0" borderId="0" xfId="0" applyFont="1" applyAlignment="1">
      <alignment wrapText="1"/>
    </xf>
    <xf numFmtId="0" fontId="81" fillId="7" borderId="1" xfId="0" applyFont="1" applyFill="1" applyBorder="1" applyAlignment="1">
      <alignment horizontal="right"/>
    </xf>
    <xf numFmtId="0" fontId="73" fillId="7" borderId="0" xfId="0" applyFont="1" applyFill="1" applyProtection="1">
      <protection locked="0"/>
    </xf>
    <xf numFmtId="0" fontId="72" fillId="7" borderId="0" xfId="0" applyFont="1" applyFill="1"/>
    <xf numFmtId="0" fontId="73" fillId="7" borderId="0" xfId="0" applyFont="1" applyFill="1"/>
    <xf numFmtId="0" fontId="73" fillId="7" borderId="2" xfId="0" applyFont="1" applyFill="1" applyBorder="1" applyAlignment="1">
      <alignment horizontal="right" wrapText="1"/>
    </xf>
    <xf numFmtId="4" fontId="72" fillId="36" borderId="1" xfId="0" applyNumberFormat="1" applyFont="1" applyFill="1" applyBorder="1" applyAlignment="1" applyProtection="1">
      <alignment horizontal="right"/>
      <protection locked="0"/>
    </xf>
    <xf numFmtId="0" fontId="74" fillId="7" borderId="1" xfId="0" applyFont="1" applyFill="1" applyBorder="1" applyAlignment="1">
      <alignment wrapText="1"/>
    </xf>
    <xf numFmtId="0" fontId="74" fillId="7" borderId="1" xfId="0" applyFont="1" applyFill="1" applyBorder="1" applyAlignment="1">
      <alignment horizontal="right" wrapText="1"/>
    </xf>
    <xf numFmtId="0" fontId="72" fillId="7" borderId="0" xfId="0" applyFont="1" applyFill="1" applyProtection="1">
      <protection locked="0"/>
    </xf>
    <xf numFmtId="0" fontId="73" fillId="7" borderId="1" xfId="0" applyFont="1" applyFill="1" applyBorder="1" applyAlignment="1">
      <alignment horizontal="right" wrapText="1"/>
    </xf>
    <xf numFmtId="0" fontId="73" fillId="7" borderId="0" xfId="0" applyFont="1" applyFill="1" applyAlignment="1">
      <alignment vertical="top" wrapText="1"/>
    </xf>
    <xf numFmtId="0" fontId="73" fillId="0" borderId="1" xfId="0" applyFont="1" applyBorder="1" applyAlignment="1">
      <alignment horizontal="right" wrapText="1"/>
    </xf>
    <xf numFmtId="0" fontId="73" fillId="0" borderId="0" xfId="0" applyFont="1" applyProtection="1">
      <protection locked="0"/>
    </xf>
    <xf numFmtId="0" fontId="73" fillId="0" borderId="0" xfId="0" applyFont="1"/>
    <xf numFmtId="4" fontId="72" fillId="0" borderId="4" xfId="0" applyNumberFormat="1" applyFont="1" applyBorder="1"/>
    <xf numFmtId="3" fontId="73" fillId="7" borderId="1" xfId="0" applyNumberFormat="1" applyFont="1" applyFill="1" applyBorder="1" applyAlignment="1">
      <alignment horizontal="right"/>
    </xf>
    <xf numFmtId="3" fontId="73" fillId="0" borderId="0" xfId="0" applyNumberFormat="1" applyFont="1" applyAlignment="1">
      <alignment horizontal="right"/>
    </xf>
    <xf numFmtId="0" fontId="73" fillId="0" borderId="1" xfId="0" applyFont="1" applyBorder="1"/>
    <xf numFmtId="2" fontId="72" fillId="0" borderId="1" xfId="0" applyNumberFormat="1" applyFont="1" applyBorder="1" applyAlignment="1">
      <alignment horizontal="right" vertical="center"/>
    </xf>
    <xf numFmtId="3" fontId="72" fillId="36" borderId="1" xfId="0" applyNumberFormat="1" applyFont="1" applyFill="1" applyBorder="1" applyAlignment="1" applyProtection="1">
      <alignment horizontal="right"/>
      <protection locked="0"/>
    </xf>
    <xf numFmtId="164" fontId="72" fillId="0" borderId="1" xfId="0" applyNumberFormat="1" applyFont="1" applyBorder="1"/>
    <xf numFmtId="16" fontId="72" fillId="0" borderId="1" xfId="0" applyNumberFormat="1" applyFont="1" applyBorder="1"/>
    <xf numFmtId="3" fontId="72" fillId="36" borderId="1" xfId="0" applyNumberFormat="1" applyFont="1" applyFill="1" applyBorder="1" applyAlignment="1" applyProtection="1">
      <alignment horizontal="right" wrapText="1"/>
      <protection locked="0"/>
    </xf>
    <xf numFmtId="0" fontId="73" fillId="0" borderId="1" xfId="0" applyFont="1" applyBorder="1" applyAlignment="1">
      <alignment horizontal="center" vertical="center" wrapText="1"/>
    </xf>
    <xf numFmtId="0" fontId="73" fillId="0" borderId="1" xfId="0" applyFont="1" applyBorder="1" applyAlignment="1">
      <alignment horizontal="center" vertical="center"/>
    </xf>
    <xf numFmtId="0" fontId="71" fillId="0" borderId="0" xfId="0" applyFont="1"/>
    <xf numFmtId="0" fontId="59" fillId="0" borderId="0" xfId="0" applyFont="1"/>
    <xf numFmtId="0" fontId="56" fillId="36" borderId="10" xfId="0" applyFont="1" applyFill="1" applyBorder="1" applyProtection="1">
      <protection locked="0"/>
    </xf>
    <xf numFmtId="0" fontId="56" fillId="36" borderId="7" xfId="0" applyFont="1" applyFill="1" applyBorder="1" applyProtection="1">
      <protection locked="0"/>
    </xf>
    <xf numFmtId="0" fontId="56" fillId="36" borderId="12" xfId="0" applyFont="1" applyFill="1" applyBorder="1" applyProtection="1">
      <protection locked="0"/>
    </xf>
    <xf numFmtId="0" fontId="63" fillId="7" borderId="5" xfId="0" applyFont="1" applyFill="1" applyBorder="1"/>
    <xf numFmtId="0" fontId="56" fillId="0" borderId="0" xfId="0" applyFont="1" applyProtection="1">
      <protection locked="0"/>
    </xf>
    <xf numFmtId="0" fontId="77" fillId="0" borderId="1" xfId="0" applyFont="1" applyBorder="1"/>
    <xf numFmtId="0" fontId="73" fillId="32" borderId="1" xfId="0" applyFont="1" applyFill="1" applyBorder="1" applyAlignment="1">
      <alignment horizontal="center" vertical="center"/>
    </xf>
    <xf numFmtId="0" fontId="73" fillId="37" borderId="1" xfId="0" applyFont="1" applyFill="1" applyBorder="1" applyAlignment="1" applyProtection="1">
      <alignment vertical="center"/>
      <protection locked="0"/>
    </xf>
    <xf numFmtId="0" fontId="73" fillId="37" borderId="1" xfId="0" applyFont="1" applyFill="1" applyBorder="1" applyAlignment="1">
      <alignment vertical="center"/>
    </xf>
    <xf numFmtId="0" fontId="86" fillId="0" borderId="0" xfId="0" applyFont="1"/>
    <xf numFmtId="0" fontId="89" fillId="0" borderId="0" xfId="0" applyFont="1" applyAlignment="1">
      <alignment horizontal="left" vertical="center" wrapText="1"/>
    </xf>
    <xf numFmtId="2" fontId="72" fillId="7" borderId="1" xfId="0" applyNumberFormat="1" applyFont="1" applyFill="1" applyBorder="1" applyProtection="1">
      <protection locked="0"/>
    </xf>
    <xf numFmtId="0" fontId="73" fillId="7" borderId="1" xfId="0" applyFont="1" applyFill="1" applyBorder="1" applyProtection="1">
      <protection locked="0"/>
    </xf>
    <xf numFmtId="2" fontId="72" fillId="36" borderId="1" xfId="0" applyNumberFormat="1" applyFont="1" applyFill="1" applyBorder="1" applyProtection="1">
      <protection locked="0"/>
    </xf>
    <xf numFmtId="0" fontId="72" fillId="36" borderId="1" xfId="0" applyFont="1" applyFill="1" applyBorder="1" applyProtection="1">
      <protection locked="0"/>
    </xf>
    <xf numFmtId="0" fontId="72" fillId="36" borderId="6" xfId="0" applyFont="1" applyFill="1" applyBorder="1" applyProtection="1">
      <protection locked="0"/>
    </xf>
    <xf numFmtId="0" fontId="72" fillId="36" borderId="4" xfId="0" applyFont="1" applyFill="1" applyBorder="1" applyProtection="1">
      <protection locked="0"/>
    </xf>
    <xf numFmtId="0" fontId="72" fillId="36" borderId="5" xfId="0" applyFont="1" applyFill="1" applyBorder="1" applyProtection="1">
      <protection locked="0"/>
    </xf>
    <xf numFmtId="0" fontId="0" fillId="0" borderId="0" xfId="0" applyProtection="1">
      <protection locked="0"/>
    </xf>
    <xf numFmtId="0" fontId="73" fillId="7" borderId="1" xfId="0" applyFont="1" applyFill="1" applyBorder="1" applyAlignment="1">
      <alignment horizontal="center" vertical="top" wrapText="1"/>
    </xf>
    <xf numFmtId="0" fontId="73" fillId="7" borderId="1" xfId="0" applyFont="1" applyFill="1" applyBorder="1" applyAlignment="1">
      <alignment horizontal="center" vertical="top"/>
    </xf>
    <xf numFmtId="2" fontId="74" fillId="0" borderId="1" xfId="0" applyNumberFormat="1" applyFont="1" applyBorder="1"/>
    <xf numFmtId="0" fontId="74" fillId="0" borderId="1" xfId="0" applyFont="1" applyBorder="1"/>
    <xf numFmtId="0" fontId="89" fillId="0" borderId="0" xfId="0" applyFont="1"/>
    <xf numFmtId="0" fontId="89" fillId="0" borderId="3" xfId="0" applyFont="1" applyBorder="1"/>
    <xf numFmtId="2" fontId="89" fillId="36" borderId="2" xfId="0" applyNumberFormat="1" applyFont="1" applyFill="1" applyBorder="1" applyProtection="1">
      <protection locked="0"/>
    </xf>
    <xf numFmtId="0" fontId="89" fillId="36" borderId="2" xfId="0" applyFont="1" applyFill="1" applyBorder="1" applyProtection="1">
      <protection locked="0"/>
    </xf>
    <xf numFmtId="2" fontId="89" fillId="36" borderId="1" xfId="0" applyNumberFormat="1" applyFont="1" applyFill="1" applyBorder="1" applyProtection="1">
      <protection locked="0"/>
    </xf>
    <xf numFmtId="0" fontId="89" fillId="36" borderId="1" xfId="0" applyFont="1" applyFill="1" applyBorder="1" applyProtection="1">
      <protection locked="0"/>
    </xf>
    <xf numFmtId="0" fontId="74" fillId="7" borderId="1" xfId="0" applyFont="1" applyFill="1" applyBorder="1" applyAlignment="1">
      <alignment horizontal="center" vertical="top" wrapText="1"/>
    </xf>
    <xf numFmtId="0" fontId="74" fillId="7" borderId="1" xfId="0" applyFont="1" applyFill="1" applyBorder="1" applyAlignment="1">
      <alignment horizontal="center" vertical="top"/>
    </xf>
    <xf numFmtId="2" fontId="91" fillId="0" borderId="6" xfId="0" applyNumberFormat="1" applyFont="1" applyBorder="1"/>
    <xf numFmtId="2" fontId="74" fillId="0" borderId="6" xfId="0" applyNumberFormat="1" applyFont="1" applyBorder="1" applyAlignment="1">
      <alignment vertical="center"/>
    </xf>
    <xf numFmtId="2" fontId="74" fillId="0" borderId="31" xfId="0" applyNumberFormat="1" applyFont="1" applyBorder="1"/>
    <xf numFmtId="0" fontId="74" fillId="0" borderId="2" xfId="0" applyFont="1" applyBorder="1" applyAlignment="1">
      <alignment horizontal="right"/>
    </xf>
    <xf numFmtId="0" fontId="74" fillId="7" borderId="1" xfId="0" applyFont="1" applyFill="1" applyBorder="1" applyAlignment="1">
      <alignment horizontal="center" wrapText="1"/>
    </xf>
    <xf numFmtId="0" fontId="74" fillId="7" borderId="1" xfId="0" applyFont="1" applyFill="1" applyBorder="1" applyAlignment="1">
      <alignment horizontal="center"/>
    </xf>
    <xf numFmtId="0" fontId="73" fillId="7" borderId="1" xfId="0" applyFont="1" applyFill="1" applyBorder="1" applyAlignment="1">
      <alignment horizontal="center"/>
    </xf>
    <xf numFmtId="2" fontId="91" fillId="7" borderId="1" xfId="0" applyNumberFormat="1" applyFont="1" applyFill="1" applyBorder="1" applyAlignment="1">
      <alignment horizontal="right"/>
    </xf>
    <xf numFmtId="0" fontId="74" fillId="7" borderId="1" xfId="0" applyFont="1" applyFill="1" applyBorder="1" applyAlignment="1">
      <alignment horizontal="right" vertical="top" wrapText="1"/>
    </xf>
    <xf numFmtId="2" fontId="74" fillId="0" borderId="1" xfId="0" applyNumberFormat="1" applyFont="1" applyBorder="1" applyAlignment="1">
      <alignment horizontal="right"/>
    </xf>
    <xf numFmtId="0" fontId="74" fillId="0" borderId="1" xfId="0" applyFont="1" applyBorder="1" applyAlignment="1">
      <alignment horizontal="right" vertical="top" wrapText="1"/>
    </xf>
    <xf numFmtId="2" fontId="74" fillId="0" borderId="1" xfId="0" applyNumberFormat="1" applyFont="1" applyBorder="1" applyAlignment="1">
      <alignment horizontal="right" vertical="center"/>
    </xf>
    <xf numFmtId="0" fontId="74" fillId="0" borderId="1" xfId="0" applyFont="1" applyBorder="1" applyAlignment="1">
      <alignment horizontal="right" vertical="center"/>
    </xf>
    <xf numFmtId="0" fontId="88" fillId="0" borderId="0" xfId="0" applyFont="1" applyAlignment="1">
      <alignment horizontal="center" vertical="center"/>
    </xf>
    <xf numFmtId="0" fontId="12" fillId="0" borderId="0" xfId="0" applyFont="1" applyAlignment="1">
      <alignment wrapText="1"/>
    </xf>
    <xf numFmtId="2" fontId="57" fillId="7" borderId="0" xfId="0" applyNumberFormat="1" applyFont="1" applyFill="1"/>
    <xf numFmtId="2" fontId="58" fillId="7" borderId="0" xfId="0" applyNumberFormat="1" applyFont="1" applyFill="1"/>
    <xf numFmtId="0" fontId="57" fillId="7" borderId="0" xfId="0" applyFont="1" applyFill="1"/>
    <xf numFmtId="0" fontId="58" fillId="7" borderId="0" xfId="0" applyFont="1" applyFill="1" applyProtection="1">
      <protection locked="0"/>
    </xf>
    <xf numFmtId="0" fontId="81" fillId="0" borderId="18" xfId="0" applyFont="1" applyBorder="1" applyAlignment="1">
      <alignment horizontal="right"/>
    </xf>
    <xf numFmtId="0" fontId="73" fillId="0" borderId="3" xfId="0" applyFont="1" applyBorder="1" applyProtection="1">
      <protection locked="0"/>
    </xf>
    <xf numFmtId="0" fontId="94" fillId="0" borderId="0" xfId="0" applyFont="1"/>
    <xf numFmtId="0" fontId="15" fillId="0" borderId="0" xfId="0" applyFont="1"/>
    <xf numFmtId="0" fontId="63" fillId="7" borderId="1" xfId="0" applyFont="1" applyFill="1" applyBorder="1"/>
    <xf numFmtId="0" fontId="56" fillId="7" borderId="0" xfId="0" applyFont="1" applyFill="1"/>
    <xf numFmtId="0" fontId="72" fillId="7" borderId="1" xfId="0" applyFont="1" applyFill="1" applyBorder="1"/>
    <xf numFmtId="0" fontId="72" fillId="7" borderId="6" xfId="70" applyFont="1" applyFill="1" applyBorder="1"/>
    <xf numFmtId="0" fontId="95" fillId="0" borderId="1" xfId="0" quotePrefix="1" applyFont="1" applyBorder="1" applyAlignment="1">
      <alignment horizontal="center"/>
    </xf>
    <xf numFmtId="0" fontId="77" fillId="7" borderId="0" xfId="0" applyFont="1" applyFill="1"/>
    <xf numFmtId="0" fontId="58" fillId="32" borderId="1" xfId="68" applyFont="1" applyFill="1" applyBorder="1" applyAlignment="1"/>
    <xf numFmtId="0" fontId="77" fillId="32" borderId="0" xfId="0" applyFont="1" applyFill="1"/>
    <xf numFmtId="0" fontId="58" fillId="32" borderId="1" xfId="69" applyFont="1" applyFill="1" applyBorder="1"/>
    <xf numFmtId="0" fontId="95" fillId="32" borderId="1" xfId="0" quotePrefix="1" applyFont="1" applyFill="1" applyBorder="1" applyAlignment="1">
      <alignment horizontal="center"/>
    </xf>
    <xf numFmtId="0" fontId="95" fillId="0" borderId="0" xfId="0" quotePrefix="1" applyFont="1" applyAlignment="1">
      <alignment horizontal="center"/>
    </xf>
    <xf numFmtId="0" fontId="72" fillId="7" borderId="1" xfId="70" applyFont="1" applyFill="1" applyBorder="1" applyAlignment="1">
      <alignment wrapText="1"/>
    </xf>
    <xf numFmtId="0" fontId="71" fillId="7" borderId="13" xfId="0" applyFont="1" applyFill="1" applyBorder="1" applyAlignment="1">
      <alignment wrapText="1"/>
    </xf>
    <xf numFmtId="9" fontId="77" fillId="7" borderId="0" xfId="0" applyNumberFormat="1" applyFont="1" applyFill="1" applyAlignment="1">
      <alignment horizontal="left"/>
    </xf>
    <xf numFmtId="0" fontId="77" fillId="7" borderId="0" xfId="70" applyFont="1" applyFill="1" applyBorder="1" applyAlignment="1">
      <alignment wrapText="1"/>
    </xf>
    <xf numFmtId="0" fontId="95" fillId="7" borderId="0" xfId="0" quotePrefix="1" applyFont="1" applyFill="1" applyAlignment="1">
      <alignment horizontal="center"/>
    </xf>
    <xf numFmtId="0" fontId="72" fillId="7" borderId="1" xfId="0" applyFont="1" applyFill="1" applyBorder="1" applyAlignment="1">
      <alignment wrapText="1"/>
    </xf>
    <xf numFmtId="9" fontId="72" fillId="7" borderId="1" xfId="0" applyNumberFormat="1" applyFont="1" applyFill="1" applyBorder="1" applyAlignment="1">
      <alignment horizontal="left"/>
    </xf>
    <xf numFmtId="0" fontId="72" fillId="7" borderId="6" xfId="70" applyFont="1" applyFill="1" applyBorder="1" applyAlignment="1">
      <alignment vertical="top" wrapText="1"/>
    </xf>
    <xf numFmtId="0" fontId="29" fillId="7" borderId="0" xfId="0" applyFont="1" applyFill="1" applyAlignment="1">
      <alignment vertical="center" wrapText="1"/>
    </xf>
    <xf numFmtId="0" fontId="63" fillId="7" borderId="0" xfId="0" applyFont="1" applyFill="1" applyAlignment="1">
      <alignment vertical="center" wrapText="1"/>
    </xf>
    <xf numFmtId="0" fontId="72" fillId="7" borderId="6" xfId="70" applyFont="1" applyFill="1" applyBorder="1" applyAlignment="1">
      <alignment wrapText="1"/>
    </xf>
    <xf numFmtId="0" fontId="0" fillId="0" borderId="0" xfId="0" applyAlignment="1">
      <alignment vertical="center"/>
    </xf>
    <xf numFmtId="0" fontId="56" fillId="0" borderId="0" xfId="0" applyFont="1" applyAlignment="1">
      <alignment vertical="center"/>
    </xf>
    <xf numFmtId="0" fontId="77" fillId="0" borderId="0" xfId="0" applyFont="1" applyAlignment="1">
      <alignment vertical="center"/>
    </xf>
    <xf numFmtId="0" fontId="72" fillId="7" borderId="0" xfId="0" applyFont="1" applyFill="1" applyAlignment="1">
      <alignment vertical="center"/>
    </xf>
    <xf numFmtId="0" fontId="58" fillId="32" borderId="6" xfId="68" applyFont="1" applyFill="1" applyBorder="1" applyAlignment="1">
      <alignment wrapText="1"/>
    </xf>
    <xf numFmtId="0" fontId="95" fillId="32" borderId="1" xfId="0" applyFont="1" applyFill="1" applyBorder="1" applyAlignment="1">
      <alignment horizontal="center"/>
    </xf>
    <xf numFmtId="0" fontId="57" fillId="0" borderId="0" xfId="0" applyFont="1" applyAlignment="1">
      <alignment vertical="center"/>
    </xf>
    <xf numFmtId="0" fontId="57" fillId="7" borderId="0" xfId="0" applyFont="1" applyFill="1" applyAlignment="1">
      <alignment vertical="center"/>
    </xf>
    <xf numFmtId="0" fontId="57" fillId="0" borderId="0" xfId="0" applyFont="1" applyAlignment="1">
      <alignment wrapText="1"/>
    </xf>
    <xf numFmtId="0" fontId="71" fillId="0" borderId="0" xfId="0" applyFont="1" applyAlignment="1">
      <alignment horizontal="center" vertical="center"/>
    </xf>
    <xf numFmtId="0" fontId="72" fillId="0" borderId="0" xfId="0" applyFont="1" applyAlignment="1">
      <alignment vertical="center"/>
    </xf>
    <xf numFmtId="0" fontId="58" fillId="32" borderId="1" xfId="0" applyFont="1" applyFill="1" applyBorder="1"/>
    <xf numFmtId="0" fontId="97" fillId="32" borderId="1" xfId="0" applyFont="1" applyFill="1" applyBorder="1" applyAlignment="1">
      <alignment wrapText="1"/>
    </xf>
    <xf numFmtId="0" fontId="95" fillId="0" borderId="0" xfId="0" applyFont="1" applyAlignment="1">
      <alignment horizontal="center"/>
    </xf>
    <xf numFmtId="0" fontId="86" fillId="7" borderId="1" xfId="0" applyFont="1" applyFill="1" applyBorder="1" applyAlignment="1">
      <alignment wrapText="1"/>
    </xf>
    <xf numFmtId="0" fontId="72" fillId="7" borderId="1" xfId="70" applyFont="1" applyFill="1" applyBorder="1" applyAlignment="1">
      <alignment vertical="top" wrapText="1"/>
    </xf>
    <xf numFmtId="16" fontId="71" fillId="7" borderId="1" xfId="0" quotePrefix="1" applyNumberFormat="1" applyFont="1" applyFill="1" applyBorder="1" applyAlignment="1">
      <alignment horizontal="center"/>
    </xf>
    <xf numFmtId="0" fontId="72" fillId="7" borderId="1" xfId="70" applyFont="1" applyFill="1" applyBorder="1"/>
    <xf numFmtId="0" fontId="56" fillId="0" borderId="0" xfId="0" applyFont="1" applyAlignment="1">
      <alignment vertical="top"/>
    </xf>
    <xf numFmtId="0" fontId="77" fillId="0" borderId="0" xfId="0" applyFont="1" applyAlignment="1">
      <alignment vertical="top"/>
    </xf>
    <xf numFmtId="0" fontId="72" fillId="7" borderId="0" xfId="0" applyFont="1" applyFill="1" applyAlignment="1">
      <alignment vertical="top"/>
    </xf>
    <xf numFmtId="0" fontId="0" fillId="0" borderId="0" xfId="0" applyAlignment="1">
      <alignment vertical="top"/>
    </xf>
    <xf numFmtId="0" fontId="71" fillId="7" borderId="0" xfId="0" applyFont="1" applyFill="1"/>
    <xf numFmtId="0" fontId="95" fillId="0" borderId="0" xfId="0" applyFont="1"/>
    <xf numFmtId="0" fontId="95" fillId="7" borderId="0" xfId="0" applyFont="1" applyFill="1" applyAlignment="1">
      <alignment vertical="center"/>
    </xf>
    <xf numFmtId="0" fontId="95" fillId="32" borderId="1" xfId="0" applyFont="1" applyFill="1" applyBorder="1"/>
    <xf numFmtId="0" fontId="56" fillId="7" borderId="0" xfId="0" applyFont="1" applyFill="1" applyAlignment="1">
      <alignment vertical="center"/>
    </xf>
    <xf numFmtId="0" fontId="95" fillId="32" borderId="1" xfId="0" applyFont="1" applyFill="1" applyBorder="1" applyAlignment="1">
      <alignment horizontal="right"/>
    </xf>
    <xf numFmtId="0" fontId="56" fillId="32" borderId="1" xfId="0" applyFont="1" applyFill="1" applyBorder="1"/>
    <xf numFmtId="0" fontId="97" fillId="32" borderId="1" xfId="0" applyFont="1" applyFill="1" applyBorder="1"/>
    <xf numFmtId="0" fontId="25" fillId="0" borderId="4" xfId="0" applyFont="1" applyBorder="1" applyAlignment="1">
      <alignment horizontal="left" vertical="top"/>
    </xf>
    <xf numFmtId="0" fontId="24" fillId="2" borderId="3" xfId="0" applyFont="1" applyFill="1" applyBorder="1" applyAlignment="1">
      <alignment horizontal="center" vertical="center"/>
    </xf>
    <xf numFmtId="0" fontId="24" fillId="2" borderId="0" xfId="0" applyFont="1" applyFill="1" applyBorder="1" applyAlignment="1">
      <alignment horizontal="center" vertical="center"/>
    </xf>
    <xf numFmtId="0" fontId="24" fillId="31" borderId="5" xfId="0" applyFont="1" applyFill="1" applyBorder="1" applyAlignment="1" applyProtection="1">
      <alignment horizontal="left" vertical="top"/>
    </xf>
    <xf numFmtId="0" fontId="24" fillId="31" borderId="4" xfId="0" applyFont="1" applyFill="1" applyBorder="1" applyAlignment="1" applyProtection="1">
      <alignment horizontal="left" vertical="top"/>
    </xf>
    <xf numFmtId="0" fontId="24" fillId="31" borderId="6" xfId="0" applyFont="1" applyFill="1" applyBorder="1" applyAlignment="1" applyProtection="1">
      <alignment horizontal="left" vertical="top"/>
    </xf>
    <xf numFmtId="0" fontId="29" fillId="31" borderId="11" xfId="0" applyFont="1" applyFill="1" applyBorder="1" applyAlignment="1">
      <alignment horizontal="left" vertical="top" wrapText="1"/>
    </xf>
    <xf numFmtId="0" fontId="29" fillId="31" borderId="3" xfId="0" applyFont="1" applyFill="1" applyBorder="1" applyAlignment="1">
      <alignment horizontal="left" vertical="top" wrapText="1"/>
    </xf>
    <xf numFmtId="0" fontId="29" fillId="31" borderId="8" xfId="0" applyFont="1" applyFill="1" applyBorder="1" applyAlignment="1">
      <alignment horizontal="left" vertical="top" wrapText="1"/>
    </xf>
    <xf numFmtId="0" fontId="29" fillId="31" borderId="12" xfId="0" applyFont="1" applyFill="1" applyBorder="1" applyAlignment="1">
      <alignment horizontal="left" vertical="top" wrapText="1"/>
    </xf>
    <xf numFmtId="0" fontId="29" fillId="31" borderId="7" xfId="0" applyFont="1" applyFill="1" applyBorder="1" applyAlignment="1">
      <alignment horizontal="left" vertical="top" wrapText="1"/>
    </xf>
    <xf numFmtId="0" fontId="29" fillId="31" borderId="10" xfId="0" applyFont="1" applyFill="1" applyBorder="1" applyAlignment="1">
      <alignment horizontal="left" vertical="top" wrapText="1"/>
    </xf>
    <xf numFmtId="0" fontId="24" fillId="2" borderId="5" xfId="0" applyFont="1" applyFill="1" applyBorder="1" applyAlignment="1">
      <alignment horizontal="left" vertical="top"/>
    </xf>
    <xf numFmtId="0" fontId="12" fillId="2" borderId="6" xfId="0" applyFont="1" applyFill="1" applyBorder="1" applyAlignment="1">
      <alignment horizontal="left" vertical="top"/>
    </xf>
    <xf numFmtId="0" fontId="12" fillId="0" borderId="7" xfId="0" applyFont="1" applyBorder="1" applyAlignment="1">
      <alignment vertical="top"/>
    </xf>
    <xf numFmtId="0" fontId="24" fillId="2" borderId="2" xfId="0" applyFont="1" applyFill="1" applyBorder="1" applyAlignment="1">
      <alignment vertical="top" wrapText="1"/>
    </xf>
    <xf numFmtId="0" fontId="24" fillId="2" borderId="17" xfId="0" applyFont="1" applyFill="1" applyBorder="1" applyAlignment="1">
      <alignment vertical="top" wrapText="1"/>
    </xf>
    <xf numFmtId="0" fontId="24" fillId="2" borderId="14" xfId="0" applyFont="1" applyFill="1" applyBorder="1" applyAlignment="1">
      <alignment vertical="top" wrapText="1"/>
    </xf>
    <xf numFmtId="0" fontId="25" fillId="2" borderId="11" xfId="0" applyFont="1" applyFill="1" applyBorder="1" applyAlignment="1">
      <alignment vertical="top"/>
    </xf>
    <xf numFmtId="0" fontId="25" fillId="2" borderId="8" xfId="0" applyFont="1" applyFill="1" applyBorder="1" applyAlignment="1">
      <alignment vertical="top"/>
    </xf>
    <xf numFmtId="0" fontId="25" fillId="2" borderId="9" xfId="0" applyFont="1" applyFill="1" applyBorder="1" applyAlignment="1">
      <alignment vertical="top"/>
    </xf>
    <xf numFmtId="0" fontId="25" fillId="2" borderId="13" xfId="0" applyFont="1" applyFill="1" applyBorder="1" applyAlignment="1">
      <alignment vertical="top"/>
    </xf>
    <xf numFmtId="0" fontId="12" fillId="2" borderId="0" xfId="0" applyFont="1" applyFill="1" applyAlignment="1">
      <alignment vertical="top"/>
    </xf>
    <xf numFmtId="0" fontId="12" fillId="2" borderId="13" xfId="0" applyFont="1" applyFill="1" applyBorder="1" applyAlignment="1">
      <alignment vertical="top"/>
    </xf>
    <xf numFmtId="0" fontId="25" fillId="2" borderId="12" xfId="0" applyFont="1" applyFill="1" applyBorder="1" applyAlignment="1">
      <alignment vertical="top"/>
    </xf>
    <xf numFmtId="0" fontId="12" fillId="2" borderId="7" xfId="0" applyFont="1" applyFill="1" applyBorder="1" applyAlignment="1">
      <alignment vertical="top"/>
    </xf>
    <xf numFmtId="0" fontId="12" fillId="2" borderId="10" xfId="0" applyFont="1" applyFill="1" applyBorder="1" applyAlignment="1">
      <alignment vertical="top"/>
    </xf>
    <xf numFmtId="0" fontId="25" fillId="0" borderId="1" xfId="0" applyFont="1" applyBorder="1" applyAlignment="1">
      <alignment horizontal="left" vertical="top" wrapText="1"/>
    </xf>
    <xf numFmtId="0" fontId="12" fillId="0" borderId="1" xfId="0" applyFont="1" applyBorder="1" applyAlignment="1">
      <alignment vertical="top" wrapText="1"/>
    </xf>
    <xf numFmtId="0" fontId="24" fillId="2" borderId="4" xfId="0" applyFont="1" applyFill="1" applyBorder="1" applyAlignment="1">
      <alignment horizontal="left" vertical="top"/>
    </xf>
    <xf numFmtId="0" fontId="24" fillId="2" borderId="6" xfId="0" applyFont="1" applyFill="1" applyBorder="1" applyAlignment="1">
      <alignment horizontal="left" vertical="top"/>
    </xf>
    <xf numFmtId="0" fontId="24" fillId="0" borderId="4" xfId="0" applyFont="1" applyFill="1" applyBorder="1" applyAlignment="1" applyProtection="1">
      <alignment vertical="top"/>
      <protection locked="0"/>
    </xf>
    <xf numFmtId="0" fontId="12" fillId="0" borderId="6" xfId="0" applyFont="1" applyFill="1" applyBorder="1" applyAlignment="1" applyProtection="1">
      <alignment vertical="top"/>
      <protection locked="0"/>
    </xf>
    <xf numFmtId="0" fontId="24" fillId="0" borderId="5" xfId="0" applyFont="1" applyBorder="1" applyAlignment="1" applyProtection="1">
      <alignment vertical="top"/>
      <protection locked="0"/>
    </xf>
    <xf numFmtId="0" fontId="24" fillId="0" borderId="4" xfId="0" applyFont="1" applyBorder="1" applyAlignment="1" applyProtection="1">
      <alignment vertical="top"/>
      <protection locked="0"/>
    </xf>
    <xf numFmtId="0" fontId="24" fillId="0" borderId="6" xfId="0" applyFont="1" applyBorder="1" applyAlignment="1" applyProtection="1">
      <alignment vertical="top"/>
      <protection locked="0"/>
    </xf>
    <xf numFmtId="0" fontId="24" fillId="3" borderId="5" xfId="0" applyFont="1" applyFill="1" applyBorder="1" applyAlignment="1">
      <alignment horizontal="center" vertical="top"/>
    </xf>
    <xf numFmtId="0" fontId="24" fillId="3" borderId="4" xfId="0" applyFont="1" applyFill="1" applyBorder="1" applyAlignment="1">
      <alignment horizontal="center" vertical="top"/>
    </xf>
    <xf numFmtId="0" fontId="24" fillId="3" borderId="6" xfId="0" applyFont="1" applyFill="1" applyBorder="1" applyAlignment="1">
      <alignment horizontal="center" vertical="top"/>
    </xf>
    <xf numFmtId="0" fontId="24" fillId="8" borderId="5" xfId="0" applyFont="1" applyFill="1" applyBorder="1" applyAlignment="1">
      <alignment horizontal="center" vertical="top"/>
    </xf>
    <xf numFmtId="0" fontId="24" fillId="8" borderId="4" xfId="0" applyFont="1" applyFill="1" applyBorder="1" applyAlignment="1">
      <alignment horizontal="center" vertical="top"/>
    </xf>
    <xf numFmtId="0" fontId="24" fillId="8" borderId="6" xfId="0" applyFont="1" applyFill="1" applyBorder="1" applyAlignment="1">
      <alignment horizontal="center" vertical="top"/>
    </xf>
    <xf numFmtId="0" fontId="24" fillId="2" borderId="5"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6" xfId="0" applyFont="1" applyFill="1" applyBorder="1" applyAlignment="1">
      <alignment horizontal="left" vertical="top" wrapText="1"/>
    </xf>
    <xf numFmtId="0" fontId="24" fillId="2" borderId="11" xfId="0" applyFont="1" applyFill="1" applyBorder="1" applyAlignment="1">
      <alignment vertical="top" wrapText="1"/>
    </xf>
    <xf numFmtId="0" fontId="12" fillId="2" borderId="3" xfId="0" applyFont="1" applyFill="1" applyBorder="1" applyAlignment="1">
      <alignment vertical="top" wrapText="1"/>
    </xf>
    <xf numFmtId="0" fontId="12" fillId="2" borderId="9" xfId="0" applyFont="1" applyFill="1" applyBorder="1" applyAlignment="1">
      <alignment vertical="top" wrapText="1"/>
    </xf>
    <xf numFmtId="0" fontId="12" fillId="2" borderId="0" xfId="0" applyFont="1" applyFill="1" applyAlignment="1">
      <alignment vertical="top" wrapText="1"/>
    </xf>
    <xf numFmtId="0" fontId="12" fillId="2" borderId="12" xfId="0" applyFont="1" applyFill="1" applyBorder="1" applyAlignment="1">
      <alignment vertical="top" wrapText="1"/>
    </xf>
    <xf numFmtId="0" fontId="12" fillId="2" borderId="7" xfId="0" applyFont="1" applyFill="1" applyBorder="1" applyAlignment="1">
      <alignment vertical="top" wrapText="1"/>
    </xf>
    <xf numFmtId="0" fontId="24" fillId="2" borderId="1" xfId="0" applyFont="1" applyFill="1" applyBorder="1" applyAlignment="1">
      <alignment vertical="top" wrapText="1"/>
    </xf>
    <xf numFmtId="0" fontId="25" fillId="0" borderId="1" xfId="0" applyFont="1" applyBorder="1" applyAlignment="1">
      <alignment vertical="top" wrapText="1"/>
    </xf>
    <xf numFmtId="0" fontId="5" fillId="2" borderId="5" xfId="0" applyFont="1" applyFill="1" applyBorder="1" applyAlignment="1" applyProtection="1">
      <alignment horizontal="left" vertical="top" wrapText="1"/>
    </xf>
    <xf numFmtId="0" fontId="5" fillId="2" borderId="4" xfId="0" applyFont="1" applyFill="1" applyBorder="1" applyAlignment="1" applyProtection="1">
      <alignment vertical="top" wrapText="1"/>
    </xf>
    <xf numFmtId="0" fontId="5" fillId="2" borderId="6" xfId="0" applyFont="1" applyFill="1" applyBorder="1" applyAlignment="1" applyProtection="1">
      <alignment vertical="top" wrapText="1"/>
    </xf>
    <xf numFmtId="0" fontId="24" fillId="0" borderId="3" xfId="0" applyFont="1" applyFill="1" applyBorder="1" applyAlignment="1">
      <alignment vertical="top"/>
    </xf>
    <xf numFmtId="0" fontId="12" fillId="0" borderId="3" xfId="0" applyFont="1" applyFill="1" applyBorder="1" applyAlignment="1">
      <alignment vertical="top"/>
    </xf>
    <xf numFmtId="0" fontId="24"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24" fillId="3" borderId="5" xfId="0" applyFont="1" applyFill="1" applyBorder="1" applyAlignment="1">
      <alignment vertical="top" wrapText="1"/>
    </xf>
    <xf numFmtId="0" fontId="24" fillId="3" borderId="4" xfId="0" applyFont="1" applyFill="1" applyBorder="1" applyAlignment="1">
      <alignment vertical="top" wrapText="1"/>
    </xf>
    <xf numFmtId="0" fontId="24" fillId="3" borderId="6" xfId="0" applyFont="1" applyFill="1" applyBorder="1" applyAlignment="1">
      <alignment vertical="top" wrapText="1"/>
    </xf>
    <xf numFmtId="0" fontId="12" fillId="0" borderId="5" xfId="0" applyFont="1" applyBorder="1" applyAlignment="1">
      <alignment horizontal="center" vertical="top"/>
    </xf>
    <xf numFmtId="0" fontId="12" fillId="0" borderId="4" xfId="0" applyFont="1" applyBorder="1" applyAlignment="1">
      <alignment horizontal="center" vertical="top"/>
    </xf>
    <xf numFmtId="0" fontId="25" fillId="0" borderId="5" xfId="0" applyFont="1" applyBorder="1" applyAlignment="1" applyProtection="1">
      <alignment horizontal="left" vertical="top"/>
      <protection locked="0"/>
    </xf>
    <xf numFmtId="0" fontId="12" fillId="0" borderId="4" xfId="0" applyFont="1" applyBorder="1" applyAlignment="1" applyProtection="1">
      <alignment vertical="top"/>
      <protection locked="0"/>
    </xf>
    <xf numFmtId="0" fontId="12" fillId="0" borderId="6" xfId="0" applyFont="1" applyBorder="1" applyAlignment="1" applyProtection="1">
      <alignment vertical="top"/>
      <protection locked="0"/>
    </xf>
    <xf numFmtId="0" fontId="25" fillId="0" borderId="5" xfId="0" applyFont="1" applyBorder="1" applyAlignment="1" applyProtection="1">
      <alignment vertical="top"/>
      <protection locked="0"/>
    </xf>
    <xf numFmtId="0" fontId="25" fillId="0" borderId="4" xfId="0" applyFont="1" applyBorder="1" applyAlignment="1" applyProtection="1">
      <alignment vertical="top"/>
      <protection locked="0"/>
    </xf>
    <xf numFmtId="0" fontId="25" fillId="0" borderId="6" xfId="0" applyFont="1" applyBorder="1" applyAlignment="1" applyProtection="1">
      <alignment vertical="top"/>
      <protection locked="0"/>
    </xf>
    <xf numFmtId="0" fontId="25" fillId="0" borderId="3" xfId="0" applyFont="1" applyBorder="1" applyAlignment="1">
      <alignment vertical="top"/>
    </xf>
    <xf numFmtId="0" fontId="5" fillId="0" borderId="3" xfId="0" applyFont="1" applyBorder="1" applyAlignment="1">
      <alignment horizontal="left" vertical="top"/>
    </xf>
    <xf numFmtId="0" fontId="5" fillId="0" borderId="3" xfId="0" applyFont="1" applyBorder="1" applyAlignment="1">
      <alignment vertical="top"/>
    </xf>
    <xf numFmtId="0" fontId="24" fillId="2" borderId="5" xfId="0" applyFont="1" applyFill="1" applyBorder="1" applyAlignment="1">
      <alignment vertical="top"/>
    </xf>
    <xf numFmtId="0" fontId="12" fillId="2" borderId="4" xfId="0" applyFont="1" applyFill="1" applyBorder="1" applyAlignment="1">
      <alignment vertical="top"/>
    </xf>
    <xf numFmtId="0" fontId="12" fillId="2" borderId="6" xfId="0" applyFont="1" applyFill="1" applyBorder="1" applyAlignment="1">
      <alignment vertical="top"/>
    </xf>
    <xf numFmtId="0" fontId="24" fillId="0" borderId="4"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24" fillId="2" borderId="1" xfId="0" applyFont="1" applyFill="1" applyBorder="1" applyAlignment="1">
      <alignment horizontal="left" vertical="top"/>
    </xf>
    <xf numFmtId="0" fontId="24" fillId="0" borderId="5" xfId="0" applyFont="1" applyBorder="1" applyAlignment="1" applyProtection="1">
      <alignment horizontal="left" vertical="top"/>
      <protection locked="0"/>
    </xf>
    <xf numFmtId="0" fontId="25" fillId="0" borderId="5" xfId="0" applyFont="1" applyFill="1" applyBorder="1" applyAlignment="1" applyProtection="1">
      <alignment vertical="top"/>
      <protection locked="0"/>
    </xf>
    <xf numFmtId="0" fontId="25" fillId="0" borderId="4" xfId="0" applyFont="1" applyFill="1" applyBorder="1" applyAlignment="1" applyProtection="1">
      <alignment vertical="top"/>
      <protection locked="0"/>
    </xf>
    <xf numFmtId="0" fontId="25" fillId="0" borderId="6" xfId="0" applyFont="1" applyFill="1" applyBorder="1" applyAlignment="1" applyProtection="1">
      <alignment vertical="top"/>
      <protection locked="0"/>
    </xf>
    <xf numFmtId="0" fontId="12" fillId="0" borderId="0" xfId="0" applyFont="1" applyAlignment="1">
      <alignment horizontal="left" vertical="top"/>
    </xf>
    <xf numFmtId="0" fontId="24" fillId="0" borderId="1" xfId="0" applyFont="1" applyBorder="1" applyAlignment="1" applyProtection="1">
      <alignment vertical="top"/>
      <protection locked="0"/>
    </xf>
    <xf numFmtId="0" fontId="12" fillId="0" borderId="1" xfId="0" applyFont="1" applyBorder="1" applyAlignment="1" applyProtection="1">
      <alignment vertical="top"/>
      <protection locked="0"/>
    </xf>
    <xf numFmtId="0" fontId="5" fillId="0" borderId="0" xfId="0" applyFont="1" applyBorder="1" applyAlignment="1">
      <alignment horizontal="left" vertical="top"/>
    </xf>
    <xf numFmtId="0" fontId="24" fillId="0" borderId="0" xfId="0" applyFont="1" applyBorder="1" applyAlignment="1">
      <alignment horizontal="left" vertical="top"/>
    </xf>
    <xf numFmtId="0" fontId="24" fillId="0" borderId="0" xfId="0" applyFont="1" applyAlignment="1">
      <alignment horizontal="left" vertical="top"/>
    </xf>
    <xf numFmtId="0" fontId="20" fillId="0" borderId="0" xfId="0" applyFont="1" applyAlignment="1">
      <alignment horizontal="left" vertical="top"/>
    </xf>
    <xf numFmtId="0" fontId="24" fillId="0" borderId="0" xfId="0" applyFont="1" applyBorder="1" applyAlignment="1">
      <alignment vertical="top"/>
    </xf>
    <xf numFmtId="0" fontId="12" fillId="0" borderId="0" xfId="0" applyFont="1" applyAlignment="1">
      <alignment vertical="top"/>
    </xf>
    <xf numFmtId="0" fontId="12" fillId="0" borderId="0" xfId="0" applyFont="1" applyBorder="1" applyAlignment="1">
      <alignment horizontal="left" vertical="top"/>
    </xf>
    <xf numFmtId="0" fontId="32" fillId="0" borderId="0" xfId="0" applyFont="1" applyBorder="1" applyAlignment="1">
      <alignment horizontal="center" vertical="top" wrapText="1"/>
    </xf>
    <xf numFmtId="0" fontId="32" fillId="0" borderId="0" xfId="0" applyFont="1" applyAlignment="1">
      <alignment horizontal="center" vertical="top" wrapText="1"/>
    </xf>
    <xf numFmtId="0" fontId="25" fillId="0" borderId="0" xfId="0" applyFont="1" applyBorder="1" applyAlignment="1">
      <alignment vertical="top" wrapText="1"/>
    </xf>
    <xf numFmtId="0" fontId="25" fillId="0" borderId="0" xfId="0" applyFont="1" applyAlignment="1">
      <alignment vertical="top" wrapText="1"/>
    </xf>
    <xf numFmtId="0" fontId="27" fillId="0" borderId="0" xfId="0" applyFont="1" applyBorder="1" applyAlignment="1">
      <alignment horizontal="center" vertical="top" wrapText="1"/>
    </xf>
    <xf numFmtId="0" fontId="24" fillId="0" borderId="0" xfId="0" applyFont="1" applyAlignment="1">
      <alignment vertical="top"/>
    </xf>
    <xf numFmtId="0" fontId="26" fillId="0" borderId="0" xfId="0" applyFont="1" applyFill="1" applyBorder="1" applyAlignment="1">
      <alignment horizontal="left" vertical="top"/>
    </xf>
    <xf numFmtId="0" fontId="26" fillId="0" borderId="0" xfId="0" applyFont="1" applyAlignment="1">
      <alignment vertical="top"/>
    </xf>
    <xf numFmtId="0" fontId="25" fillId="0" borderId="0" xfId="0" applyFont="1" applyBorder="1" applyAlignment="1">
      <alignment horizontal="left" vertical="top"/>
    </xf>
    <xf numFmtId="0" fontId="25" fillId="0" borderId="0" xfId="0" applyFont="1" applyAlignment="1">
      <alignment horizontal="left" vertical="top"/>
    </xf>
    <xf numFmtId="0" fontId="24" fillId="0" borderId="0" xfId="0" applyFont="1" applyFill="1" applyBorder="1" applyAlignment="1">
      <alignment horizontal="left" vertical="top"/>
    </xf>
    <xf numFmtId="0" fontId="25" fillId="0" borderId="0" xfId="0" applyFont="1" applyBorder="1" applyAlignment="1">
      <alignment vertical="top"/>
    </xf>
    <xf numFmtId="0" fontId="25" fillId="0" borderId="0" xfId="0" applyFont="1" applyAlignment="1">
      <alignment vertical="top"/>
    </xf>
    <xf numFmtId="0" fontId="24" fillId="0" borderId="16" xfId="0" applyFont="1" applyBorder="1" applyAlignment="1">
      <alignment vertical="top"/>
    </xf>
    <xf numFmtId="0" fontId="12" fillId="0" borderId="16" xfId="0" applyFont="1" applyBorder="1" applyAlignment="1">
      <alignment vertical="top"/>
    </xf>
    <xf numFmtId="0" fontId="24" fillId="3" borderId="11" xfId="0" applyFont="1" applyFill="1" applyBorder="1" applyAlignment="1">
      <alignment vertical="top" wrapText="1"/>
    </xf>
    <xf numFmtId="0" fontId="12" fillId="3" borderId="3" xfId="0" applyFont="1" applyFill="1" applyBorder="1" applyAlignment="1">
      <alignment vertical="top" wrapText="1"/>
    </xf>
    <xf numFmtId="0" fontId="12" fillId="3" borderId="8" xfId="0" applyFont="1" applyFill="1" applyBorder="1" applyAlignment="1">
      <alignment vertical="top" wrapText="1"/>
    </xf>
    <xf numFmtId="0" fontId="12" fillId="3" borderId="12" xfId="0" applyFont="1" applyFill="1" applyBorder="1" applyAlignment="1">
      <alignment vertical="top" wrapText="1"/>
    </xf>
    <xf numFmtId="0" fontId="12" fillId="3" borderId="7" xfId="0" applyFont="1" applyFill="1" applyBorder="1" applyAlignment="1">
      <alignment vertical="top" wrapText="1"/>
    </xf>
    <xf numFmtId="0" fontId="12" fillId="3" borderId="10" xfId="0" applyFont="1" applyFill="1" applyBorder="1" applyAlignment="1">
      <alignment vertical="top" wrapText="1"/>
    </xf>
    <xf numFmtId="0" fontId="25" fillId="2" borderId="5" xfId="0" applyFont="1" applyFill="1" applyBorder="1" applyAlignment="1">
      <alignment horizontal="center" vertical="top" wrapText="1"/>
    </xf>
    <xf numFmtId="0" fontId="25" fillId="2" borderId="6" xfId="0" applyFont="1" applyFill="1" applyBorder="1" applyAlignment="1">
      <alignment horizontal="center" vertical="top" wrapText="1"/>
    </xf>
    <xf numFmtId="0" fontId="12" fillId="2" borderId="2" xfId="0" applyFont="1" applyFill="1" applyBorder="1" applyAlignment="1">
      <alignment vertical="top" wrapText="1"/>
    </xf>
    <xf numFmtId="0" fontId="12" fillId="2" borderId="17" xfId="0" applyFont="1" applyFill="1" applyBorder="1" applyAlignment="1">
      <alignment vertical="top" wrapText="1"/>
    </xf>
    <xf numFmtId="0" fontId="12" fillId="2" borderId="14" xfId="0" applyFont="1" applyFill="1" applyBorder="1" applyAlignment="1">
      <alignment vertical="top" wrapText="1"/>
    </xf>
    <xf numFmtId="0" fontId="24" fillId="0" borderId="11" xfId="0" applyFont="1" applyFill="1" applyBorder="1" applyAlignment="1" applyProtection="1">
      <alignment vertical="top" wrapText="1"/>
      <protection locked="0"/>
    </xf>
    <xf numFmtId="0" fontId="12" fillId="0" borderId="3"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2" fillId="0" borderId="13" xfId="0" applyFont="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24" fillId="2" borderId="4" xfId="0" applyFont="1" applyFill="1" applyBorder="1" applyAlignment="1">
      <alignment vertical="top"/>
    </xf>
    <xf numFmtId="0" fontId="24" fillId="2" borderId="6" xfId="0" applyFont="1" applyFill="1" applyBorder="1" applyAlignment="1">
      <alignment vertical="top"/>
    </xf>
    <xf numFmtId="0" fontId="12" fillId="0" borderId="0" xfId="0" applyFont="1" applyAlignment="1">
      <alignment horizontal="left" vertical="center" wrapText="1"/>
    </xf>
    <xf numFmtId="0" fontId="15" fillId="0" borderId="0" xfId="0" applyFont="1" applyAlignment="1">
      <alignment horizontal="left" vertical="center" wrapText="1"/>
    </xf>
    <xf numFmtId="0" fontId="14" fillId="2" borderId="1" xfId="0" applyFont="1" applyFill="1" applyBorder="1" applyAlignment="1">
      <alignment horizontal="left" vertical="top" wrapText="1"/>
    </xf>
    <xf numFmtId="0" fontId="25" fillId="0" borderId="2" xfId="0" applyFont="1" applyBorder="1" applyAlignment="1">
      <alignment horizontal="center"/>
    </xf>
    <xf numFmtId="0" fontId="25" fillId="0" borderId="17" xfId="0" applyFont="1" applyBorder="1" applyAlignment="1">
      <alignment horizontal="center"/>
    </xf>
    <xf numFmtId="0" fontId="25" fillId="0" borderId="14" xfId="0" applyFont="1" applyBorder="1" applyAlignment="1">
      <alignment horizontal="center"/>
    </xf>
    <xf numFmtId="0" fontId="64" fillId="36" borderId="11" xfId="0" applyFont="1" applyFill="1" applyBorder="1" applyProtection="1">
      <protection locked="0"/>
    </xf>
    <xf numFmtId="0" fontId="56" fillId="36" borderId="8" xfId="0" applyFont="1" applyFill="1" applyBorder="1" applyProtection="1">
      <protection locked="0"/>
    </xf>
    <xf numFmtId="0" fontId="69" fillId="0" borderId="0" xfId="0" applyFont="1" applyAlignment="1">
      <alignment horizontal="left" vertical="top" wrapText="1"/>
    </xf>
    <xf numFmtId="0" fontId="69" fillId="0" borderId="13" xfId="0" applyFont="1" applyBorder="1" applyAlignment="1">
      <alignment horizontal="left" vertical="top" wrapText="1"/>
    </xf>
    <xf numFmtId="0" fontId="64" fillId="0" borderId="0" xfId="0" applyFont="1" applyAlignment="1">
      <alignment horizontal="left" vertical="top" wrapText="1"/>
    </xf>
    <xf numFmtId="0" fontId="63" fillId="0" borderId="5" xfId="0" applyFont="1" applyBorder="1" applyAlignment="1">
      <alignment horizontal="right" vertical="top" wrapText="1"/>
    </xf>
    <xf numFmtId="0" fontId="63" fillId="0" borderId="6" xfId="0" applyFont="1" applyBorder="1" applyAlignment="1">
      <alignment horizontal="right" vertical="top" wrapText="1"/>
    </xf>
    <xf numFmtId="0" fontId="64" fillId="0" borderId="3" xfId="0" applyFont="1" applyBorder="1" applyAlignment="1">
      <alignment horizontal="left" vertical="top" wrapText="1"/>
    </xf>
    <xf numFmtId="0" fontId="64" fillId="0" borderId="8" xfId="0" applyFont="1" applyBorder="1" applyAlignment="1">
      <alignment horizontal="left" vertical="top" wrapText="1"/>
    </xf>
    <xf numFmtId="0" fontId="64" fillId="0" borderId="13" xfId="0" applyFont="1" applyBorder="1" applyAlignment="1">
      <alignment horizontal="left" vertical="top" wrapText="1"/>
    </xf>
    <xf numFmtId="0" fontId="58" fillId="7" borderId="5" xfId="0" applyFont="1" applyFill="1" applyBorder="1" applyAlignment="1">
      <alignment horizontal="center" vertical="top" wrapText="1"/>
    </xf>
    <xf numFmtId="0" fontId="56" fillId="7" borderId="6" xfId="0" applyFont="1" applyFill="1" applyBorder="1" applyAlignment="1">
      <alignment horizontal="center" vertical="top" wrapText="1"/>
    </xf>
    <xf numFmtId="0" fontId="56" fillId="36" borderId="5" xfId="0" applyFont="1" applyFill="1" applyBorder="1" applyProtection="1">
      <protection locked="0"/>
    </xf>
    <xf numFmtId="0" fontId="56" fillId="36" borderId="6" xfId="0" applyFont="1" applyFill="1" applyBorder="1" applyProtection="1">
      <protection locked="0"/>
    </xf>
    <xf numFmtId="0" fontId="63" fillId="7" borderId="5" xfId="0" applyFont="1" applyFill="1" applyBorder="1" applyAlignment="1">
      <alignment horizontal="center" vertical="top" wrapText="1"/>
    </xf>
    <xf numFmtId="0" fontId="64" fillId="36" borderId="5" xfId="0" applyFont="1" applyFill="1" applyBorder="1" applyProtection="1">
      <protection locked="0"/>
    </xf>
    <xf numFmtId="0" fontId="63" fillId="32" borderId="5" xfId="0" applyFont="1" applyFill="1" applyBorder="1" applyAlignment="1">
      <alignment horizontal="left" vertical="top"/>
    </xf>
    <xf numFmtId="0" fontId="63" fillId="32" borderId="4" xfId="0" applyFont="1" applyFill="1" applyBorder="1" applyAlignment="1">
      <alignment horizontal="left" vertical="top"/>
    </xf>
    <xf numFmtId="0" fontId="63" fillId="32" borderId="6" xfId="0" applyFont="1" applyFill="1" applyBorder="1" applyAlignment="1">
      <alignment horizontal="left" vertical="top"/>
    </xf>
    <xf numFmtId="0" fontId="63" fillId="32" borderId="1" xfId="0" applyFont="1" applyFill="1" applyBorder="1" applyAlignment="1">
      <alignment horizontal="left" vertical="center"/>
    </xf>
    <xf numFmtId="0" fontId="63" fillId="7" borderId="11" xfId="0" applyFont="1" applyFill="1" applyBorder="1" applyAlignment="1">
      <alignment horizontal="right" vertical="top" wrapText="1"/>
    </xf>
    <xf numFmtId="0" fontId="63" fillId="7" borderId="8" xfId="0" applyFont="1" applyFill="1" applyBorder="1" applyAlignment="1">
      <alignment horizontal="right" vertical="top" wrapText="1"/>
    </xf>
    <xf numFmtId="0" fontId="63" fillId="7" borderId="9" xfId="0" applyFont="1" applyFill="1" applyBorder="1" applyAlignment="1">
      <alignment horizontal="right" vertical="top" wrapText="1"/>
    </xf>
    <xf numFmtId="0" fontId="63" fillId="7" borderId="13" xfId="0" applyFont="1" applyFill="1" applyBorder="1" applyAlignment="1">
      <alignment horizontal="right" vertical="top" wrapText="1"/>
    </xf>
    <xf numFmtId="0" fontId="63" fillId="0" borderId="5" xfId="0" applyFont="1" applyBorder="1" applyAlignment="1">
      <alignment horizontal="right" vertical="center"/>
    </xf>
    <xf numFmtId="0" fontId="63" fillId="0" borderId="6" xfId="0" applyFont="1" applyBorder="1" applyAlignment="1">
      <alignment horizontal="right" vertical="center"/>
    </xf>
    <xf numFmtId="2" fontId="63" fillId="7" borderId="2" xfId="0" applyNumberFormat="1" applyFont="1" applyFill="1" applyBorder="1" applyAlignment="1">
      <alignment horizontal="right" vertical="center"/>
    </xf>
    <xf numFmtId="2" fontId="63" fillId="7" borderId="17" xfId="0" applyNumberFormat="1" applyFont="1" applyFill="1" applyBorder="1" applyAlignment="1">
      <alignment horizontal="right" vertical="center"/>
    </xf>
    <xf numFmtId="2" fontId="63" fillId="7" borderId="14" xfId="0" applyNumberFormat="1" applyFont="1" applyFill="1" applyBorder="1" applyAlignment="1">
      <alignment horizontal="right" vertical="center"/>
    </xf>
    <xf numFmtId="4" fontId="72" fillId="0" borderId="1" xfId="0" applyNumberFormat="1" applyFont="1" applyBorder="1"/>
    <xf numFmtId="0" fontId="56" fillId="36" borderId="1" xfId="0" applyFont="1" applyFill="1" applyBorder="1" applyAlignment="1" applyProtection="1">
      <alignment horizontal="center"/>
      <protection locked="0"/>
    </xf>
    <xf numFmtId="4" fontId="73" fillId="0" borderId="11" xfId="0" applyNumberFormat="1" applyFont="1" applyBorder="1" applyAlignment="1">
      <alignment horizontal="right"/>
    </xf>
    <xf numFmtId="4" fontId="73" fillId="0" borderId="8" xfId="0" applyNumberFormat="1" applyFont="1" applyBorder="1" applyAlignment="1">
      <alignment horizontal="right"/>
    </xf>
    <xf numFmtId="0" fontId="63" fillId="32" borderId="1" xfId="0" applyFont="1" applyFill="1" applyBorder="1"/>
    <xf numFmtId="0" fontId="64" fillId="32" borderId="1" xfId="0" applyFont="1" applyFill="1" applyBorder="1"/>
    <xf numFmtId="0" fontId="73" fillId="0" borderId="1" xfId="0" applyFont="1" applyBorder="1" applyAlignment="1">
      <alignment horizontal="center" vertical="center" wrapText="1"/>
    </xf>
    <xf numFmtId="0" fontId="72" fillId="0" borderId="1" xfId="0" applyFont="1" applyBorder="1" applyAlignment="1">
      <alignment horizontal="center" vertical="center" wrapText="1"/>
    </xf>
    <xf numFmtId="4" fontId="73" fillId="0" borderId="5" xfId="0" applyNumberFormat="1" applyFont="1" applyBorder="1" applyAlignment="1">
      <alignment horizontal="right"/>
    </xf>
    <xf numFmtId="4" fontId="73" fillId="0" borderId="6" xfId="0" applyNumberFormat="1" applyFont="1" applyBorder="1" applyAlignment="1">
      <alignment horizontal="right"/>
    </xf>
    <xf numFmtId="0" fontId="62" fillId="0" borderId="0" xfId="0" applyFont="1" applyAlignment="1">
      <alignment horizontal="left" vertical="top" wrapText="1"/>
    </xf>
    <xf numFmtId="4" fontId="73" fillId="0" borderId="5" xfId="0" applyNumberFormat="1" applyFont="1" applyBorder="1"/>
    <xf numFmtId="4" fontId="73" fillId="0" borderId="6" xfId="0" applyNumberFormat="1" applyFont="1" applyBorder="1"/>
    <xf numFmtId="4" fontId="72" fillId="0" borderId="6" xfId="0" applyNumberFormat="1" applyFont="1" applyBorder="1"/>
    <xf numFmtId="0" fontId="62" fillId="0" borderId="0" xfId="0" applyFont="1" applyAlignment="1">
      <alignment horizontal="left" vertical="center" wrapText="1"/>
    </xf>
    <xf numFmtId="0" fontId="57" fillId="36" borderId="5" xfId="0" applyFont="1" applyFill="1" applyBorder="1" applyProtection="1">
      <protection locked="0"/>
    </xf>
    <xf numFmtId="4" fontId="84" fillId="0" borderId="5" xfId="0" applyNumberFormat="1" applyFont="1" applyBorder="1" applyAlignment="1">
      <alignment horizontal="right"/>
    </xf>
    <xf numFmtId="4" fontId="83" fillId="0" borderId="6" xfId="0" applyNumberFormat="1" applyFont="1" applyBorder="1" applyAlignment="1">
      <alignment horizontal="right"/>
    </xf>
    <xf numFmtId="0" fontId="77" fillId="7" borderId="0" xfId="0" applyFont="1" applyFill="1" applyAlignment="1">
      <alignment horizontal="left" vertical="top" wrapText="1"/>
    </xf>
    <xf numFmtId="0" fontId="62" fillId="7" borderId="0" xfId="0" applyFont="1" applyFill="1" applyAlignment="1">
      <alignment horizontal="left" vertical="top" wrapText="1"/>
    </xf>
    <xf numFmtId="0" fontId="72" fillId="0" borderId="0" xfId="0" applyFont="1" applyAlignment="1">
      <alignment wrapText="1" shrinkToFit="1"/>
    </xf>
    <xf numFmtId="0" fontId="80" fillId="0" borderId="0" xfId="0" applyFont="1" applyAlignment="1">
      <alignment horizontal="left" wrapText="1" indent="2" shrinkToFit="1"/>
    </xf>
    <xf numFmtId="0" fontId="58" fillId="38" borderId="5" xfId="0" applyFont="1" applyFill="1" applyBorder="1" applyAlignment="1">
      <alignment horizontal="left" vertical="top"/>
    </xf>
    <xf numFmtId="0" fontId="58" fillId="38" borderId="4" xfId="0" applyFont="1" applyFill="1" applyBorder="1" applyAlignment="1">
      <alignment horizontal="left" vertical="top"/>
    </xf>
    <xf numFmtId="0" fontId="58" fillId="38" borderId="6" xfId="0" applyFont="1" applyFill="1" applyBorder="1" applyAlignment="1">
      <alignment horizontal="left" vertical="top"/>
    </xf>
    <xf numFmtId="0" fontId="59" fillId="0" borderId="0" xfId="0" applyFont="1" applyAlignment="1">
      <alignment horizontal="center"/>
    </xf>
    <xf numFmtId="0" fontId="59" fillId="0" borderId="0" xfId="0" applyFont="1" applyAlignment="1">
      <alignment horizontal="center" vertical="center" wrapText="1" shrinkToFit="1"/>
    </xf>
    <xf numFmtId="0" fontId="61" fillId="0" borderId="0" xfId="0" applyFont="1" applyAlignment="1">
      <alignment wrapText="1" shrinkToFit="1"/>
    </xf>
    <xf numFmtId="0" fontId="81" fillId="0" borderId="0" xfId="0" applyFont="1" applyAlignment="1">
      <alignment shrinkToFit="1"/>
    </xf>
    <xf numFmtId="0" fontId="63" fillId="0" borderId="0" xfId="0" applyFont="1"/>
    <xf numFmtId="0" fontId="63" fillId="0" borderId="0" xfId="0" applyFont="1" applyAlignment="1">
      <alignment horizontal="right" vertical="center"/>
    </xf>
    <xf numFmtId="0" fontId="72" fillId="36" borderId="1" xfId="0" applyFont="1" applyFill="1" applyBorder="1" applyProtection="1">
      <protection locked="0"/>
    </xf>
    <xf numFmtId="164" fontId="72" fillId="0" borderId="5" xfId="0" applyNumberFormat="1" applyFont="1" applyBorder="1"/>
    <xf numFmtId="164" fontId="72" fillId="0" borderId="6" xfId="0" applyNumberFormat="1" applyFont="1" applyBorder="1"/>
    <xf numFmtId="0" fontId="73" fillId="7" borderId="1" xfId="0" applyFont="1" applyFill="1" applyBorder="1"/>
    <xf numFmtId="0" fontId="72" fillId="7" borderId="1" xfId="0" applyFont="1" applyFill="1" applyBorder="1"/>
    <xf numFmtId="164" fontId="73" fillId="0" borderId="5" xfId="0" applyNumberFormat="1" applyFont="1" applyBorder="1"/>
    <xf numFmtId="0" fontId="78" fillId="0" borderId="0" xfId="0" applyFont="1" applyAlignment="1">
      <alignment wrapText="1" shrinkToFit="1"/>
    </xf>
    <xf numFmtId="0" fontId="58" fillId="32" borderId="5" xfId="0" applyFont="1" applyFill="1" applyBorder="1" applyAlignment="1">
      <alignment horizontal="center" vertical="center" wrapText="1"/>
    </xf>
    <xf numFmtId="0" fontId="58" fillId="32" borderId="4" xfId="0" applyFont="1" applyFill="1" applyBorder="1" applyAlignment="1">
      <alignment horizontal="center" vertical="center" wrapText="1"/>
    </xf>
    <xf numFmtId="0" fontId="58" fillId="32" borderId="6" xfId="0" applyFont="1" applyFill="1" applyBorder="1" applyAlignment="1">
      <alignment horizontal="center" vertical="center" wrapText="1"/>
    </xf>
    <xf numFmtId="0" fontId="57" fillId="32" borderId="5" xfId="0" applyFont="1" applyFill="1" applyBorder="1" applyAlignment="1">
      <alignment horizontal="center" vertical="center" wrapText="1"/>
    </xf>
    <xf numFmtId="0" fontId="57" fillId="32" borderId="6" xfId="0" applyFont="1" applyFill="1" applyBorder="1" applyAlignment="1">
      <alignment horizontal="center" vertical="center" wrapText="1"/>
    </xf>
    <xf numFmtId="0" fontId="72" fillId="36" borderId="5" xfId="0" applyFont="1" applyFill="1" applyBorder="1" applyProtection="1">
      <protection locked="0"/>
    </xf>
    <xf numFmtId="0" fontId="72" fillId="36" borderId="4" xfId="0" applyFont="1" applyFill="1" applyBorder="1" applyProtection="1">
      <protection locked="0"/>
    </xf>
    <xf numFmtId="0" fontId="72" fillId="36" borderId="6" xfId="0" applyFont="1" applyFill="1" applyBorder="1" applyProtection="1">
      <protection locked="0"/>
    </xf>
    <xf numFmtId="0" fontId="57" fillId="0" borderId="7" xfId="0" applyFont="1" applyBorder="1"/>
    <xf numFmtId="0" fontId="72" fillId="0" borderId="3" xfId="0" applyFont="1" applyBorder="1"/>
    <xf numFmtId="0" fontId="72" fillId="0" borderId="8" xfId="0" applyFont="1" applyBorder="1"/>
    <xf numFmtId="0" fontId="72" fillId="36" borderId="2" xfId="0" applyFont="1" applyFill="1" applyBorder="1" applyProtection="1">
      <protection locked="0"/>
    </xf>
    <xf numFmtId="0" fontId="72" fillId="36" borderId="14" xfId="0" applyFont="1" applyFill="1" applyBorder="1" applyProtection="1">
      <protection locked="0"/>
    </xf>
    <xf numFmtId="0" fontId="57" fillId="32" borderId="6" xfId="0" applyFont="1" applyFill="1" applyBorder="1" applyAlignment="1">
      <alignment wrapText="1"/>
    </xf>
    <xf numFmtId="0" fontId="58" fillId="7" borderId="5" xfId="0" applyFont="1" applyFill="1" applyBorder="1"/>
    <xf numFmtId="0" fontId="58" fillId="7" borderId="4" xfId="0" applyFont="1" applyFill="1" applyBorder="1"/>
    <xf numFmtId="0" fontId="58" fillId="7" borderId="6" xfId="0" applyFont="1" applyFill="1" applyBorder="1"/>
    <xf numFmtId="164" fontId="58" fillId="0" borderId="5" xfId="0" applyNumberFormat="1" applyFont="1" applyBorder="1"/>
    <xf numFmtId="164" fontId="57" fillId="0" borderId="6" xfId="0" applyNumberFormat="1" applyFont="1" applyBorder="1"/>
    <xf numFmtId="0" fontId="71" fillId="0" borderId="0" xfId="0" applyFont="1" applyAlignment="1">
      <alignment horizontal="left" vertical="top" wrapText="1"/>
    </xf>
    <xf numFmtId="0" fontId="58" fillId="0" borderId="0" xfId="0" applyFont="1" applyAlignment="1">
      <alignment horizontal="left" vertical="top" wrapText="1"/>
    </xf>
    <xf numFmtId="0" fontId="63" fillId="32" borderId="5" xfId="0" applyFont="1" applyFill="1" applyBorder="1" applyAlignment="1">
      <alignment horizontal="left"/>
    </xf>
    <xf numFmtId="0" fontId="63" fillId="32" borderId="4" xfId="0" applyFont="1" applyFill="1" applyBorder="1" applyAlignment="1">
      <alignment horizontal="left"/>
    </xf>
    <xf numFmtId="0" fontId="63" fillId="32" borderId="6" xfId="0" applyFont="1" applyFill="1" applyBorder="1" applyAlignment="1">
      <alignment horizontal="left"/>
    </xf>
    <xf numFmtId="0" fontId="64" fillId="0" borderId="0" xfId="0" applyFont="1" applyAlignment="1">
      <alignment horizontal="left" vertical="center" wrapText="1"/>
    </xf>
    <xf numFmtId="0" fontId="57" fillId="0" borderId="3" xfId="0" applyFont="1" applyBorder="1"/>
    <xf numFmtId="0" fontId="57" fillId="0" borderId="8" xfId="0" applyFont="1" applyBorder="1"/>
    <xf numFmtId="0" fontId="58" fillId="7" borderId="5" xfId="0" applyFont="1" applyFill="1" applyBorder="1" applyAlignment="1">
      <alignment horizontal="center" wrapText="1"/>
    </xf>
    <xf numFmtId="0" fontId="56" fillId="7" borderId="6" xfId="0" applyFont="1" applyFill="1" applyBorder="1" applyAlignment="1">
      <alignment horizontal="center" wrapText="1"/>
    </xf>
    <xf numFmtId="0" fontId="57" fillId="7" borderId="0" xfId="0" applyFont="1" applyFill="1" applyProtection="1">
      <protection locked="0"/>
    </xf>
    <xf numFmtId="0" fontId="56" fillId="7" borderId="0" xfId="0" applyFont="1" applyFill="1" applyProtection="1">
      <protection locked="0"/>
    </xf>
    <xf numFmtId="0" fontId="56" fillId="36" borderId="5" xfId="0" applyFont="1" applyFill="1" applyBorder="1" applyAlignment="1" applyProtection="1">
      <alignment horizontal="center"/>
      <protection locked="0"/>
    </xf>
    <xf numFmtId="0" fontId="56" fillId="36" borderId="4" xfId="0" applyFont="1" applyFill="1" applyBorder="1" applyAlignment="1" applyProtection="1">
      <alignment horizontal="center"/>
      <protection locked="0"/>
    </xf>
    <xf numFmtId="0" fontId="56" fillId="36" borderId="6" xfId="0" applyFont="1" applyFill="1" applyBorder="1" applyAlignment="1" applyProtection="1">
      <alignment horizontal="center"/>
      <protection locked="0"/>
    </xf>
    <xf numFmtId="4" fontId="81" fillId="0" borderId="19" xfId="0" applyNumberFormat="1" applyFont="1" applyBorder="1" applyAlignment="1">
      <alignment horizontal="right"/>
    </xf>
    <xf numFmtId="4" fontId="93" fillId="0" borderId="20" xfId="0" applyNumberFormat="1" applyFont="1" applyBorder="1" applyAlignment="1">
      <alignment horizontal="right"/>
    </xf>
    <xf numFmtId="0" fontId="59" fillId="0" borderId="0" xfId="0" applyFont="1" applyAlignment="1">
      <alignment horizontal="center" vertical="center"/>
    </xf>
    <xf numFmtId="4" fontId="72" fillId="0" borderId="5" xfId="0" applyNumberFormat="1" applyFont="1" applyBorder="1"/>
    <xf numFmtId="0" fontId="62" fillId="0" borderId="3" xfId="0" applyFont="1" applyBorder="1" applyAlignment="1">
      <alignment horizontal="left" vertical="center" wrapText="1"/>
    </xf>
    <xf numFmtId="0" fontId="62" fillId="0" borderId="8" xfId="0" applyFont="1" applyBorder="1" applyAlignment="1">
      <alignment horizontal="left" vertical="center" wrapText="1"/>
    </xf>
    <xf numFmtId="0" fontId="62" fillId="0" borderId="13" xfId="0" applyFont="1" applyBorder="1" applyAlignment="1">
      <alignment horizontal="left" vertical="center" wrapText="1"/>
    </xf>
    <xf numFmtId="0" fontId="78" fillId="0" borderId="0" xfId="0" applyFont="1" applyAlignment="1">
      <alignment horizontal="left" vertical="top" wrapText="1"/>
    </xf>
    <xf numFmtId="0" fontId="78" fillId="0" borderId="0" xfId="0" applyFont="1" applyAlignment="1">
      <alignment horizontal="left" vertical="top"/>
    </xf>
    <xf numFmtId="0" fontId="78" fillId="0" borderId="13" xfId="0" applyFont="1" applyBorder="1" applyAlignment="1">
      <alignment horizontal="left" vertical="top"/>
    </xf>
    <xf numFmtId="0" fontId="89" fillId="0" borderId="0" xfId="0" applyFont="1" applyAlignment="1">
      <alignment horizontal="left" vertical="top" wrapText="1"/>
    </xf>
    <xf numFmtId="0" fontId="62" fillId="7" borderId="0" xfId="0" applyFont="1" applyFill="1" applyAlignment="1">
      <alignment horizontal="left" vertical="center" wrapText="1"/>
    </xf>
    <xf numFmtId="0" fontId="73" fillId="0" borderId="1" xfId="0" applyFont="1" applyBorder="1" applyAlignment="1">
      <alignment horizontal="right"/>
    </xf>
    <xf numFmtId="0" fontId="92" fillId="0" borderId="1" xfId="0" applyFont="1" applyBorder="1" applyAlignment="1">
      <alignment horizontal="right"/>
    </xf>
    <xf numFmtId="0" fontId="74" fillId="0" borderId="2" xfId="0" applyFont="1" applyBorder="1" applyAlignment="1">
      <alignment horizontal="right"/>
    </xf>
    <xf numFmtId="0" fontId="74" fillId="0" borderId="1" xfId="0" applyFont="1" applyBorder="1" applyAlignment="1">
      <alignment horizontal="right"/>
    </xf>
    <xf numFmtId="0" fontId="73" fillId="32" borderId="5" xfId="0" applyFont="1" applyFill="1" applyBorder="1" applyAlignment="1">
      <alignment horizontal="center" vertical="center" wrapText="1"/>
    </xf>
    <xf numFmtId="0" fontId="73" fillId="32" borderId="4" xfId="0" applyFont="1" applyFill="1" applyBorder="1" applyAlignment="1">
      <alignment horizontal="center" vertical="center" wrapText="1"/>
    </xf>
    <xf numFmtId="0" fontId="73" fillId="32" borderId="6" xfId="0" applyFont="1" applyFill="1" applyBorder="1" applyAlignment="1">
      <alignment horizontal="center" vertical="center" wrapText="1"/>
    </xf>
    <xf numFmtId="0" fontId="74" fillId="32" borderId="5" xfId="0" applyFont="1" applyFill="1" applyBorder="1" applyAlignment="1">
      <alignment horizontal="left"/>
    </xf>
    <xf numFmtId="0" fontId="74" fillId="32" borderId="4" xfId="0" applyFont="1" applyFill="1" applyBorder="1" applyAlignment="1">
      <alignment horizontal="left"/>
    </xf>
    <xf numFmtId="0" fontId="74" fillId="32" borderId="6" xfId="0" applyFont="1" applyFill="1" applyBorder="1" applyAlignment="1">
      <alignment horizontal="left"/>
    </xf>
    <xf numFmtId="0" fontId="73" fillId="32" borderId="14" xfId="0" applyFont="1" applyFill="1" applyBorder="1" applyAlignment="1">
      <alignment horizontal="left" vertical="top"/>
    </xf>
    <xf numFmtId="0" fontId="74" fillId="32" borderId="1" xfId="0" applyFont="1" applyFill="1" applyBorder="1" applyAlignment="1">
      <alignment horizontal="left" vertical="center"/>
    </xf>
    <xf numFmtId="0" fontId="77" fillId="36" borderId="5" xfId="0" applyFont="1" applyFill="1" applyBorder="1" applyProtection="1">
      <protection locked="0"/>
    </xf>
    <xf numFmtId="0" fontId="77" fillId="36" borderId="4" xfId="0" applyFont="1" applyFill="1" applyBorder="1" applyProtection="1">
      <protection locked="0"/>
    </xf>
    <xf numFmtId="0" fontId="77" fillId="36" borderId="6" xfId="0" applyFont="1" applyFill="1" applyBorder="1" applyProtection="1">
      <protection locked="0"/>
    </xf>
    <xf numFmtId="164" fontId="77" fillId="0" borderId="5" xfId="0" applyNumberFormat="1" applyFont="1" applyBorder="1"/>
    <xf numFmtId="164" fontId="77" fillId="0" borderId="6" xfId="0" applyNumberFormat="1" applyFont="1" applyBorder="1"/>
    <xf numFmtId="0" fontId="72" fillId="0" borderId="0" xfId="0" applyFont="1" applyAlignment="1">
      <alignment horizontal="left" wrapText="1" indent="2" shrinkToFit="1"/>
    </xf>
    <xf numFmtId="0" fontId="73" fillId="32" borderId="1" xfId="0" applyFont="1" applyFill="1" applyBorder="1" applyAlignment="1">
      <alignment horizontal="left" vertical="top"/>
    </xf>
    <xf numFmtId="0" fontId="72" fillId="32" borderId="5" xfId="0" applyFont="1" applyFill="1" applyBorder="1" applyAlignment="1">
      <alignment horizontal="center" vertical="center" wrapText="1"/>
    </xf>
    <xf numFmtId="0" fontId="72" fillId="32" borderId="6" xfId="0" applyFont="1" applyFill="1" applyBorder="1" applyAlignment="1">
      <alignment horizontal="center" vertical="center" wrapText="1"/>
    </xf>
    <xf numFmtId="0" fontId="77" fillId="36" borderId="1" xfId="0" applyFont="1" applyFill="1" applyBorder="1" applyProtection="1">
      <protection locked="0"/>
    </xf>
    <xf numFmtId="0" fontId="77" fillId="36" borderId="2" xfId="0" applyFont="1" applyFill="1" applyBorder="1" applyProtection="1">
      <protection locked="0"/>
    </xf>
    <xf numFmtId="0" fontId="73" fillId="7" borderId="5" xfId="0" applyFont="1" applyFill="1" applyBorder="1" applyAlignment="1">
      <alignment horizontal="center" wrapText="1"/>
    </xf>
    <xf numFmtId="0" fontId="73" fillId="7" borderId="4" xfId="0" applyFont="1" applyFill="1" applyBorder="1" applyAlignment="1">
      <alignment horizontal="center" wrapText="1"/>
    </xf>
    <xf numFmtId="0" fontId="73" fillId="7" borderId="6" xfId="0" applyFont="1" applyFill="1" applyBorder="1" applyAlignment="1">
      <alignment horizontal="center" wrapText="1"/>
    </xf>
    <xf numFmtId="0" fontId="74" fillId="7" borderId="5" xfId="0" applyFont="1" applyFill="1" applyBorder="1" applyAlignment="1">
      <alignment horizontal="center" vertical="top" wrapText="1"/>
    </xf>
    <xf numFmtId="0" fontId="74" fillId="7" borderId="4" xfId="0" applyFont="1" applyFill="1" applyBorder="1" applyAlignment="1">
      <alignment horizontal="center" vertical="top" wrapText="1"/>
    </xf>
    <xf numFmtId="0" fontId="74" fillId="7" borderId="6" xfId="0" applyFont="1" applyFill="1" applyBorder="1" applyAlignment="1">
      <alignment horizontal="center" vertical="top" wrapText="1"/>
    </xf>
    <xf numFmtId="0" fontId="77" fillId="36" borderId="14" xfId="0" applyFont="1" applyFill="1" applyBorder="1" applyProtection="1">
      <protection locked="0"/>
    </xf>
    <xf numFmtId="0" fontId="72" fillId="32" borderId="6" xfId="0" applyFont="1" applyFill="1" applyBorder="1" applyAlignment="1">
      <alignment wrapText="1"/>
    </xf>
    <xf numFmtId="0" fontId="77" fillId="0" borderId="3" xfId="0" applyFont="1" applyBorder="1"/>
    <xf numFmtId="0" fontId="77" fillId="0" borderId="8" xfId="0" applyFont="1" applyBorder="1"/>
    <xf numFmtId="0" fontId="71" fillId="7" borderId="1" xfId="0" applyFont="1" applyFill="1" applyBorder="1"/>
    <xf numFmtId="0" fontId="77" fillId="7" borderId="1" xfId="0" applyFont="1" applyFill="1" applyBorder="1"/>
    <xf numFmtId="164" fontId="71" fillId="0" borderId="5" xfId="0" applyNumberFormat="1" applyFont="1" applyBorder="1"/>
    <xf numFmtId="0" fontId="75" fillId="0" borderId="0" xfId="0" applyFont="1"/>
    <xf numFmtId="0" fontId="88" fillId="0" borderId="0" xfId="0" applyFont="1" applyAlignment="1">
      <alignment horizontal="center"/>
    </xf>
    <xf numFmtId="0" fontId="72" fillId="0" borderId="7" xfId="0" applyFont="1" applyBorder="1"/>
    <xf numFmtId="0" fontId="73" fillId="7" borderId="5" xfId="0" applyFont="1" applyFill="1" applyBorder="1" applyAlignment="1">
      <alignment horizontal="center" vertical="top" wrapText="1"/>
    </xf>
    <xf numFmtId="0" fontId="73" fillId="7" borderId="4" xfId="0" applyFont="1" applyFill="1" applyBorder="1" applyAlignment="1">
      <alignment horizontal="center" vertical="top" wrapText="1"/>
    </xf>
    <xf numFmtId="0" fontId="73" fillId="7" borderId="6" xfId="0" applyFont="1" applyFill="1" applyBorder="1" applyAlignment="1">
      <alignment horizontal="center" vertical="top" wrapText="1"/>
    </xf>
    <xf numFmtId="0" fontId="72" fillId="7" borderId="0" xfId="0" applyFont="1" applyFill="1"/>
    <xf numFmtId="0" fontId="88" fillId="0" borderId="0" xfId="0" applyFont="1" applyAlignment="1">
      <alignment horizontal="center" vertical="center" wrapText="1" shrinkToFit="1"/>
    </xf>
    <xf numFmtId="0" fontId="87" fillId="0" borderId="0" xfId="0" applyFont="1" applyAlignment="1">
      <alignment wrapText="1" shrinkToFit="1"/>
    </xf>
    <xf numFmtId="0" fontId="14" fillId="0" borderId="7" xfId="0" applyFont="1" applyBorder="1" applyAlignment="1">
      <alignment horizontal="justify" vertical="center" wrapText="1"/>
    </xf>
    <xf numFmtId="0" fontId="16" fillId="0" borderId="0" xfId="0" applyFont="1" applyAlignment="1">
      <alignment horizontal="center" vertical="top"/>
    </xf>
    <xf numFmtId="0" fontId="15" fillId="2" borderId="1" xfId="0" applyFont="1" applyFill="1" applyBorder="1" applyAlignment="1">
      <alignment horizontal="left" vertical="center"/>
    </xf>
    <xf numFmtId="0" fontId="33" fillId="0" borderId="1" xfId="0" applyFont="1" applyBorder="1" applyAlignment="1"/>
    <xf numFmtId="0" fontId="18"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5" fillId="2" borderId="0" xfId="0" applyFont="1" applyFill="1" applyAlignment="1">
      <alignment horizontal="justify" vertical="center"/>
    </xf>
    <xf numFmtId="0" fontId="13" fillId="0" borderId="0" xfId="0" applyFont="1" applyFill="1" applyAlignment="1">
      <alignment horizontal="justify" vertical="center" wrapText="1"/>
    </xf>
    <xf numFmtId="0" fontId="11" fillId="2" borderId="0" xfId="0" applyFont="1" applyFill="1" applyAlignment="1">
      <alignment vertical="top" wrapText="1"/>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20" fillId="0" borderId="0" xfId="0" applyFont="1" applyAlignment="1">
      <alignment horizontal="justify" wrapText="1"/>
    </xf>
    <xf numFmtId="0" fontId="3" fillId="0" borderId="0" xfId="0" applyFont="1" applyAlignment="1">
      <alignment wrapText="1"/>
    </xf>
    <xf numFmtId="0" fontId="0" fillId="0" borderId="0" xfId="0" applyFont="1" applyAlignment="1">
      <alignment vertical="center" wrapText="1"/>
    </xf>
    <xf numFmtId="0" fontId="19" fillId="0" borderId="0" xfId="0" applyFont="1" applyAlignment="1">
      <alignment horizontal="left" vertical="top" wrapText="1"/>
    </xf>
    <xf numFmtId="0" fontId="0" fillId="0" borderId="0" xfId="0" applyFont="1" applyAlignment="1">
      <alignment horizontal="left" vertical="top" wrapText="1"/>
    </xf>
    <xf numFmtId="0" fontId="15" fillId="2" borderId="0" xfId="0" applyFont="1" applyFill="1" applyAlignment="1">
      <alignment horizontal="justify" vertical="center" wrapText="1"/>
    </xf>
    <xf numFmtId="0" fontId="14" fillId="0" borderId="0" xfId="0" applyFont="1" applyAlignment="1">
      <alignment horizontal="justify" vertical="center" wrapText="1"/>
    </xf>
    <xf numFmtId="0" fontId="15" fillId="2" borderId="0" xfId="0" applyFont="1" applyFill="1" applyAlignment="1">
      <alignment vertical="center" wrapText="1"/>
    </xf>
    <xf numFmtId="0" fontId="13" fillId="0" borderId="7" xfId="0" applyFont="1" applyBorder="1" applyAlignment="1">
      <alignment horizontal="justify" vertical="center" wrapText="1"/>
    </xf>
    <xf numFmtId="0" fontId="14" fillId="4" borderId="5" xfId="0" applyFont="1" applyFill="1" applyBorder="1" applyAlignment="1">
      <alignment horizontal="justify" vertical="center" wrapText="1"/>
    </xf>
    <xf numFmtId="0" fontId="14" fillId="4" borderId="6" xfId="0" applyFont="1" applyFill="1" applyBorder="1" applyAlignment="1">
      <alignment horizontal="justify" vertical="center" wrapText="1"/>
    </xf>
    <xf numFmtId="0" fontId="14" fillId="4" borderId="11" xfId="0" applyFont="1" applyFill="1" applyBorder="1" applyAlignment="1">
      <alignment horizontal="justify" vertical="center" wrapText="1"/>
    </xf>
    <xf numFmtId="0" fontId="14" fillId="4" borderId="8" xfId="0" applyFont="1" applyFill="1" applyBorder="1" applyAlignment="1">
      <alignment horizontal="justify" vertical="center" wrapText="1"/>
    </xf>
    <xf numFmtId="0" fontId="10" fillId="4" borderId="12" xfId="0" applyFont="1" applyFill="1" applyBorder="1" applyAlignment="1">
      <alignment horizontal="justify" wrapText="1"/>
    </xf>
    <xf numFmtId="0" fontId="10" fillId="4" borderId="10" xfId="0" applyFont="1" applyFill="1" applyBorder="1" applyAlignment="1">
      <alignment horizontal="justify" wrapText="1"/>
    </xf>
    <xf numFmtId="0" fontId="10" fillId="0" borderId="0" xfId="0" applyFont="1" applyAlignment="1">
      <alignment horizontal="left" vertical="center" wrapText="1"/>
    </xf>
    <xf numFmtId="0" fontId="10" fillId="0" borderId="0" xfId="0" applyFont="1" applyAlignment="1"/>
    <xf numFmtId="0" fontId="10" fillId="0" borderId="7" xfId="0" applyFont="1" applyBorder="1" applyAlignment="1"/>
    <xf numFmtId="0" fontId="9" fillId="0" borderId="3" xfId="0" applyFont="1" applyBorder="1" applyAlignment="1">
      <alignment horizontal="left" vertical="center" wrapText="1"/>
    </xf>
    <xf numFmtId="0" fontId="10" fillId="0" borderId="0" xfId="0" applyFont="1" applyFill="1" applyAlignment="1">
      <alignment horizontal="justify" wrapText="1"/>
    </xf>
    <xf numFmtId="0" fontId="14" fillId="0" borderId="0" xfId="0" applyFont="1" applyFill="1" applyAlignment="1">
      <alignment horizontal="justify" vertical="center" wrapText="1"/>
    </xf>
    <xf numFmtId="0" fontId="10" fillId="0" borderId="0" xfId="0" applyFont="1" applyFill="1" applyAlignment="1">
      <alignment horizontal="justify" vertical="center"/>
    </xf>
    <xf numFmtId="0" fontId="14" fillId="0" borderId="0" xfId="0" applyFont="1" applyFill="1" applyAlignment="1">
      <alignment horizontal="justify" vertical="center"/>
    </xf>
    <xf numFmtId="0" fontId="11" fillId="2" borderId="0" xfId="0" applyFont="1" applyFill="1" applyAlignment="1">
      <alignment horizontal="left" vertical="center" wrapText="1"/>
    </xf>
  </cellXfs>
  <cellStyles count="71">
    <cellStyle name="20 % - Akzent1" xfId="68" builtinId="30"/>
    <cellStyle name="20 % - Akzent1 2" xfId="2" xr:uid="{00000000-0005-0000-0000-000000000000}"/>
    <cellStyle name="20 % - Akzent2 2" xfId="3" xr:uid="{00000000-0005-0000-0000-000001000000}"/>
    <cellStyle name="20 % - Akzent3" xfId="70" builtinId="38"/>
    <cellStyle name="20 % - Akzent3 2" xfId="4" xr:uid="{00000000-0005-0000-0000-000002000000}"/>
    <cellStyle name="20 % - Akzent4 2" xfId="5" xr:uid="{00000000-0005-0000-0000-000003000000}"/>
    <cellStyle name="20 % - Akzent5 2" xfId="6" xr:uid="{00000000-0005-0000-0000-000004000000}"/>
    <cellStyle name="20 % - Akzent6 2" xfId="7" xr:uid="{00000000-0005-0000-0000-000005000000}"/>
    <cellStyle name="20% - Akzent1" xfId="46" xr:uid="{00000000-0005-0000-0000-000006000000}"/>
    <cellStyle name="20% - Akzent2" xfId="47" xr:uid="{00000000-0005-0000-0000-000007000000}"/>
    <cellStyle name="20% - Akzent3" xfId="48" xr:uid="{00000000-0005-0000-0000-000008000000}"/>
    <cellStyle name="20% - Akzent4" xfId="49" xr:uid="{00000000-0005-0000-0000-000009000000}"/>
    <cellStyle name="20% - Akzent5" xfId="50" xr:uid="{00000000-0005-0000-0000-00000A000000}"/>
    <cellStyle name="20% - Akzent6" xfId="51" xr:uid="{00000000-0005-0000-0000-00000B000000}"/>
    <cellStyle name="40 % - Akzent1" xfId="69" builtinId="31"/>
    <cellStyle name="40 % - Akzent1 2" xfId="8" xr:uid="{00000000-0005-0000-0000-00000C000000}"/>
    <cellStyle name="40 % - Akzent2 2" xfId="9" xr:uid="{00000000-0005-0000-0000-00000D000000}"/>
    <cellStyle name="40 % - Akzent3 2" xfId="10" xr:uid="{00000000-0005-0000-0000-00000E000000}"/>
    <cellStyle name="40 % - Akzent4 2" xfId="11" xr:uid="{00000000-0005-0000-0000-00000F000000}"/>
    <cellStyle name="40 % - Akzent5 2" xfId="12" xr:uid="{00000000-0005-0000-0000-000010000000}"/>
    <cellStyle name="40 % - Akzent6 2" xfId="13" xr:uid="{00000000-0005-0000-0000-000011000000}"/>
    <cellStyle name="40% - Akzent1" xfId="52" xr:uid="{00000000-0005-0000-0000-000012000000}"/>
    <cellStyle name="40% - Akzent2" xfId="53" xr:uid="{00000000-0005-0000-0000-000013000000}"/>
    <cellStyle name="40% - Akzent3" xfId="54" xr:uid="{00000000-0005-0000-0000-000014000000}"/>
    <cellStyle name="40% - Akzent4" xfId="55" xr:uid="{00000000-0005-0000-0000-000015000000}"/>
    <cellStyle name="40% - Akzent5" xfId="56" xr:uid="{00000000-0005-0000-0000-000016000000}"/>
    <cellStyle name="40% - Akzent6" xfId="57" xr:uid="{00000000-0005-0000-0000-000017000000}"/>
    <cellStyle name="60 % - Akzent1 2" xfId="14" xr:uid="{00000000-0005-0000-0000-000018000000}"/>
    <cellStyle name="60 % - Akzent2 2" xfId="15" xr:uid="{00000000-0005-0000-0000-000019000000}"/>
    <cellStyle name="60 % - Akzent3 2" xfId="16" xr:uid="{00000000-0005-0000-0000-00001A000000}"/>
    <cellStyle name="60 % - Akzent4 2" xfId="17" xr:uid="{00000000-0005-0000-0000-00001B000000}"/>
    <cellStyle name="60 % - Akzent5 2" xfId="18" xr:uid="{00000000-0005-0000-0000-00001C000000}"/>
    <cellStyle name="60 % - Akzent6 2" xfId="19" xr:uid="{00000000-0005-0000-0000-00001D000000}"/>
    <cellStyle name="60% - Akzent1" xfId="58" xr:uid="{00000000-0005-0000-0000-00001E000000}"/>
    <cellStyle name="60% - Akzent2" xfId="59" xr:uid="{00000000-0005-0000-0000-00001F000000}"/>
    <cellStyle name="60% - Akzent3" xfId="60" xr:uid="{00000000-0005-0000-0000-000020000000}"/>
    <cellStyle name="60% - Akzent4" xfId="61" xr:uid="{00000000-0005-0000-0000-000021000000}"/>
    <cellStyle name="60% - Akzent5" xfId="62" xr:uid="{00000000-0005-0000-0000-000022000000}"/>
    <cellStyle name="60% - Akzent6" xfId="63" xr:uid="{00000000-0005-0000-0000-000023000000}"/>
    <cellStyle name="Akzent1 2" xfId="20" xr:uid="{00000000-0005-0000-0000-000024000000}"/>
    <cellStyle name="Akzent2 2" xfId="21" xr:uid="{00000000-0005-0000-0000-000025000000}"/>
    <cellStyle name="Akzent3 2" xfId="22" xr:uid="{00000000-0005-0000-0000-000026000000}"/>
    <cellStyle name="Akzent4 2" xfId="23" xr:uid="{00000000-0005-0000-0000-000027000000}"/>
    <cellStyle name="Akzent5 2" xfId="24" xr:uid="{00000000-0005-0000-0000-000028000000}"/>
    <cellStyle name="Akzent6 2" xfId="25" xr:uid="{00000000-0005-0000-0000-000029000000}"/>
    <cellStyle name="Ausgabe 2" xfId="26" xr:uid="{00000000-0005-0000-0000-00002A000000}"/>
    <cellStyle name="Berechnung 2" xfId="27" xr:uid="{00000000-0005-0000-0000-00002B000000}"/>
    <cellStyle name="Eingabe 2" xfId="28" xr:uid="{00000000-0005-0000-0000-00002C000000}"/>
    <cellStyle name="Ergebnis 2" xfId="29" xr:uid="{00000000-0005-0000-0000-00002D000000}"/>
    <cellStyle name="Erklärender Text 2" xfId="30" xr:uid="{00000000-0005-0000-0000-00002E000000}"/>
    <cellStyle name="Gut 2" xfId="31" xr:uid="{00000000-0005-0000-0000-00002F000000}"/>
    <cellStyle name="Hyperlink_2014-02-Jährliche Meldungen-KiföG" xfId="32" xr:uid="{00000000-0005-0000-0000-000030000000}"/>
    <cellStyle name="Neutral 2" xfId="33" xr:uid="{00000000-0005-0000-0000-000031000000}"/>
    <cellStyle name="Notiz 2" xfId="34" xr:uid="{00000000-0005-0000-0000-000032000000}"/>
    <cellStyle name="Schlecht 2" xfId="35" xr:uid="{00000000-0005-0000-0000-000033000000}"/>
    <cellStyle name="Standard" xfId="0" builtinId="0"/>
    <cellStyle name="Standard 2" xfId="36" xr:uid="{00000000-0005-0000-0000-000035000000}"/>
    <cellStyle name="Standard 2 2" xfId="64" xr:uid="{00000000-0005-0000-0000-000036000000}"/>
    <cellStyle name="Standard 2 2 2" xfId="66" xr:uid="{00000000-0005-0000-0000-000037000000}"/>
    <cellStyle name="Standard 2 2 3" xfId="67" xr:uid="{00000000-0005-0000-0000-000038000000}"/>
    <cellStyle name="Standard 2 3" xfId="65" xr:uid="{00000000-0005-0000-0000-000039000000}"/>
    <cellStyle name="Standard 3" xfId="45" xr:uid="{00000000-0005-0000-0000-00003A000000}"/>
    <cellStyle name="Standard 4" xfId="1" xr:uid="{00000000-0005-0000-0000-00003B000000}"/>
    <cellStyle name="Überschrift 1 2" xfId="38" xr:uid="{00000000-0005-0000-0000-00003C000000}"/>
    <cellStyle name="Überschrift 2 2" xfId="39" xr:uid="{00000000-0005-0000-0000-00003D000000}"/>
    <cellStyle name="Überschrift 3 2" xfId="40" xr:uid="{00000000-0005-0000-0000-00003E000000}"/>
    <cellStyle name="Überschrift 4 2" xfId="41" xr:uid="{00000000-0005-0000-0000-00003F000000}"/>
    <cellStyle name="Überschrift 5" xfId="37" xr:uid="{00000000-0005-0000-0000-000040000000}"/>
    <cellStyle name="Verknüpfte Zelle 2" xfId="42" xr:uid="{00000000-0005-0000-0000-000041000000}"/>
    <cellStyle name="Warnender Text 2" xfId="43" xr:uid="{00000000-0005-0000-0000-000042000000}"/>
    <cellStyle name="Zelle überprüfen 2" xfId="44" xr:uid="{00000000-0005-0000-0000-000043000000}"/>
  </cellStyles>
  <dxfs count="0"/>
  <tableStyles count="0" defaultTableStyle="TableStyleMedium9" defaultPivotStyle="PivotStyleLight16"/>
  <colors>
    <mruColors>
      <color rgb="FFE1E9F3"/>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76200</xdr:colOff>
      <xdr:row>23</xdr:row>
      <xdr:rowOff>135730</xdr:rowOff>
    </xdr:from>
    <xdr:to>
      <xdr:col>0</xdr:col>
      <xdr:colOff>247650</xdr:colOff>
      <xdr:row>23</xdr:row>
      <xdr:rowOff>307179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6200" y="13385005"/>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9</xdr:row>
      <xdr:rowOff>47625</xdr:rowOff>
    </xdr:from>
    <xdr:to>
      <xdr:col>0</xdr:col>
      <xdr:colOff>247649</xdr:colOff>
      <xdr:row>9</xdr:row>
      <xdr:rowOff>228600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76200" y="27717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10</xdr:row>
      <xdr:rowOff>47625</xdr:rowOff>
    </xdr:from>
    <xdr:to>
      <xdr:col>0</xdr:col>
      <xdr:colOff>247649</xdr:colOff>
      <xdr:row>10</xdr:row>
      <xdr:rowOff>228600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76200" y="3228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95250</xdr:colOff>
      <xdr:row>32</xdr:row>
      <xdr:rowOff>104776</xdr:rowOff>
    </xdr:from>
    <xdr:to>
      <xdr:col>0</xdr:col>
      <xdr:colOff>266700</xdr:colOff>
      <xdr:row>32</xdr:row>
      <xdr:rowOff>276225</xdr:rowOff>
    </xdr:to>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95250" y="18211801"/>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88106</xdr:colOff>
      <xdr:row>26</xdr:row>
      <xdr:rowOff>50006</xdr:rowOff>
    </xdr:from>
    <xdr:to>
      <xdr:col>0</xdr:col>
      <xdr:colOff>259555</xdr:colOff>
      <xdr:row>26</xdr:row>
      <xdr:rowOff>230981</xdr:rowOff>
    </xdr:to>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88106" y="15432881"/>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8</xdr:row>
      <xdr:rowOff>123825</xdr:rowOff>
    </xdr:from>
    <xdr:to>
      <xdr:col>0</xdr:col>
      <xdr:colOff>247649</xdr:colOff>
      <xdr:row>8</xdr:row>
      <xdr:rowOff>304800</xdr:rowOff>
    </xdr:to>
    <xdr:sp macro="" textlink="">
      <xdr:nvSpPr>
        <xdr:cNvPr id="7" name="Textfeld 6">
          <a:extLst>
            <a:ext uri="{FF2B5EF4-FFF2-40B4-BE49-F238E27FC236}">
              <a16:creationId xmlns:a16="http://schemas.microsoft.com/office/drawing/2014/main" id="{00000000-0008-0000-0400-000007000000}"/>
            </a:ext>
          </a:extLst>
        </xdr:cNvPr>
        <xdr:cNvSpPr txBox="1"/>
      </xdr:nvSpPr>
      <xdr:spPr>
        <a:xfrm>
          <a:off x="76200" y="2466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66675</xdr:colOff>
      <xdr:row>13</xdr:row>
      <xdr:rowOff>95250</xdr:rowOff>
    </xdr:from>
    <xdr:to>
      <xdr:col>0</xdr:col>
      <xdr:colOff>238124</xdr:colOff>
      <xdr:row>13</xdr:row>
      <xdr:rowOff>276225</xdr:rowOff>
    </xdr:to>
    <xdr:sp macro="" textlink="">
      <xdr:nvSpPr>
        <xdr:cNvPr id="8" name="Textfeld 7">
          <a:extLst>
            <a:ext uri="{FF2B5EF4-FFF2-40B4-BE49-F238E27FC236}">
              <a16:creationId xmlns:a16="http://schemas.microsoft.com/office/drawing/2014/main" id="{00000000-0008-0000-0400-000008000000}"/>
            </a:ext>
          </a:extLst>
        </xdr:cNvPr>
        <xdr:cNvSpPr txBox="1"/>
      </xdr:nvSpPr>
      <xdr:spPr>
        <a:xfrm>
          <a:off x="66675" y="5991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66675</xdr:colOff>
      <xdr:row>14</xdr:row>
      <xdr:rowOff>85725</xdr:rowOff>
    </xdr:from>
    <xdr:to>
      <xdr:col>0</xdr:col>
      <xdr:colOff>238124</xdr:colOff>
      <xdr:row>14</xdr:row>
      <xdr:rowOff>266700</xdr:rowOff>
    </xdr:to>
    <xdr:sp macro="" textlink="">
      <xdr:nvSpPr>
        <xdr:cNvPr id="9" name="Textfeld 8">
          <a:extLst>
            <a:ext uri="{FF2B5EF4-FFF2-40B4-BE49-F238E27FC236}">
              <a16:creationId xmlns:a16="http://schemas.microsoft.com/office/drawing/2014/main" id="{00000000-0008-0000-0400-000009000000}"/>
            </a:ext>
          </a:extLst>
        </xdr:cNvPr>
        <xdr:cNvSpPr txBox="1"/>
      </xdr:nvSpPr>
      <xdr:spPr>
        <a:xfrm>
          <a:off x="66675" y="6600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78581</xdr:colOff>
      <xdr:row>19</xdr:row>
      <xdr:rowOff>142875</xdr:rowOff>
    </xdr:from>
    <xdr:to>
      <xdr:col>0</xdr:col>
      <xdr:colOff>250030</xdr:colOff>
      <xdr:row>19</xdr:row>
      <xdr:rowOff>323850</xdr:rowOff>
    </xdr:to>
    <xdr:sp macro="" textlink="">
      <xdr:nvSpPr>
        <xdr:cNvPr id="10" name="Textfeld 9">
          <a:extLst>
            <a:ext uri="{FF2B5EF4-FFF2-40B4-BE49-F238E27FC236}">
              <a16:creationId xmlns:a16="http://schemas.microsoft.com/office/drawing/2014/main" id="{00000000-0008-0000-0400-00000A000000}"/>
            </a:ext>
          </a:extLst>
        </xdr:cNvPr>
        <xdr:cNvSpPr txBox="1"/>
      </xdr:nvSpPr>
      <xdr:spPr>
        <a:xfrm>
          <a:off x="78581" y="9648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11</xdr:row>
      <xdr:rowOff>66675</xdr:rowOff>
    </xdr:from>
    <xdr:to>
      <xdr:col>0</xdr:col>
      <xdr:colOff>247649</xdr:colOff>
      <xdr:row>11</xdr:row>
      <xdr:rowOff>247650</xdr:rowOff>
    </xdr:to>
    <xdr:sp macro="" textlink="">
      <xdr:nvSpPr>
        <xdr:cNvPr id="11" name="Textfeld 10">
          <a:extLst>
            <a:ext uri="{FF2B5EF4-FFF2-40B4-BE49-F238E27FC236}">
              <a16:creationId xmlns:a16="http://schemas.microsoft.com/office/drawing/2014/main" id="{00000000-0008-0000-0400-00000B000000}"/>
            </a:ext>
          </a:extLst>
        </xdr:cNvPr>
        <xdr:cNvSpPr txBox="1"/>
      </xdr:nvSpPr>
      <xdr:spPr>
        <a:xfrm>
          <a:off x="76200" y="39719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76200</xdr:colOff>
      <xdr:row>12</xdr:row>
      <xdr:rowOff>66675</xdr:rowOff>
    </xdr:from>
    <xdr:to>
      <xdr:col>0</xdr:col>
      <xdr:colOff>247649</xdr:colOff>
      <xdr:row>12</xdr:row>
      <xdr:rowOff>247650</xdr:rowOff>
    </xdr:to>
    <xdr:sp macro="" textlink="">
      <xdr:nvSpPr>
        <xdr:cNvPr id="12" name="Textfeld 11">
          <a:extLst>
            <a:ext uri="{FF2B5EF4-FFF2-40B4-BE49-F238E27FC236}">
              <a16:creationId xmlns:a16="http://schemas.microsoft.com/office/drawing/2014/main" id="{00000000-0008-0000-0400-00000C000000}"/>
            </a:ext>
          </a:extLst>
        </xdr:cNvPr>
        <xdr:cNvSpPr txBox="1"/>
      </xdr:nvSpPr>
      <xdr:spPr>
        <a:xfrm>
          <a:off x="76200" y="48101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57150</xdr:colOff>
      <xdr:row>27</xdr:row>
      <xdr:rowOff>76200</xdr:rowOff>
    </xdr:from>
    <xdr:to>
      <xdr:col>1</xdr:col>
      <xdr:colOff>228599</xdr:colOff>
      <xdr:row>27</xdr:row>
      <xdr:rowOff>257175</xdr:rowOff>
    </xdr:to>
    <xdr:sp macro="" textlink="">
      <xdr:nvSpPr>
        <xdr:cNvPr id="13" name="Textfeld 12">
          <a:extLst>
            <a:ext uri="{FF2B5EF4-FFF2-40B4-BE49-F238E27FC236}">
              <a16:creationId xmlns:a16="http://schemas.microsoft.com/office/drawing/2014/main" id="{00000000-0008-0000-0400-00000D000000}"/>
            </a:ext>
          </a:extLst>
        </xdr:cNvPr>
        <xdr:cNvSpPr txBox="1"/>
      </xdr:nvSpPr>
      <xdr:spPr>
        <a:xfrm>
          <a:off x="495300" y="16259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de-DE" sz="1100"/>
        </a:p>
      </xdr:txBody>
    </xdr:sp>
    <xdr:clientData/>
  </xdr:twoCellAnchor>
  <xdr:twoCellAnchor>
    <xdr:from>
      <xdr:col>1</xdr:col>
      <xdr:colOff>57150</xdr:colOff>
      <xdr:row>28</xdr:row>
      <xdr:rowOff>76200</xdr:rowOff>
    </xdr:from>
    <xdr:to>
      <xdr:col>1</xdr:col>
      <xdr:colOff>228599</xdr:colOff>
      <xdr:row>28</xdr:row>
      <xdr:rowOff>257175</xdr:rowOff>
    </xdr:to>
    <xdr:sp macro="" textlink="">
      <xdr:nvSpPr>
        <xdr:cNvPr id="14" name="Textfeld 13">
          <a:extLst>
            <a:ext uri="{FF2B5EF4-FFF2-40B4-BE49-F238E27FC236}">
              <a16:creationId xmlns:a16="http://schemas.microsoft.com/office/drawing/2014/main" id="{00000000-0008-0000-0400-00000E000000}"/>
            </a:ext>
          </a:extLst>
        </xdr:cNvPr>
        <xdr:cNvSpPr txBox="1"/>
      </xdr:nvSpPr>
      <xdr:spPr>
        <a:xfrm>
          <a:off x="495300" y="16640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29</xdr:row>
      <xdr:rowOff>95250</xdr:rowOff>
    </xdr:from>
    <xdr:to>
      <xdr:col>1</xdr:col>
      <xdr:colOff>238124</xdr:colOff>
      <xdr:row>29</xdr:row>
      <xdr:rowOff>276225</xdr:rowOff>
    </xdr:to>
    <xdr:sp macro="" textlink="">
      <xdr:nvSpPr>
        <xdr:cNvPr id="15" name="Textfeld 14">
          <a:extLst>
            <a:ext uri="{FF2B5EF4-FFF2-40B4-BE49-F238E27FC236}">
              <a16:creationId xmlns:a16="http://schemas.microsoft.com/office/drawing/2014/main" id="{00000000-0008-0000-0400-00000F000000}"/>
            </a:ext>
          </a:extLst>
        </xdr:cNvPr>
        <xdr:cNvSpPr txBox="1"/>
      </xdr:nvSpPr>
      <xdr:spPr>
        <a:xfrm>
          <a:off x="504825" y="17040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31</xdr:row>
      <xdr:rowOff>95250</xdr:rowOff>
    </xdr:from>
    <xdr:to>
      <xdr:col>1</xdr:col>
      <xdr:colOff>238124</xdr:colOff>
      <xdr:row>31</xdr:row>
      <xdr:rowOff>276225</xdr:rowOff>
    </xdr:to>
    <xdr:sp macro="" textlink="">
      <xdr:nvSpPr>
        <xdr:cNvPr id="16" name="Textfeld 15">
          <a:extLst>
            <a:ext uri="{FF2B5EF4-FFF2-40B4-BE49-F238E27FC236}">
              <a16:creationId xmlns:a16="http://schemas.microsoft.com/office/drawing/2014/main" id="{00000000-0008-0000-0400-000010000000}"/>
            </a:ext>
          </a:extLst>
        </xdr:cNvPr>
        <xdr:cNvSpPr txBox="1"/>
      </xdr:nvSpPr>
      <xdr:spPr>
        <a:xfrm>
          <a:off x="504825" y="178212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83343</xdr:colOff>
      <xdr:row>20</xdr:row>
      <xdr:rowOff>95250</xdr:rowOff>
    </xdr:from>
    <xdr:to>
      <xdr:col>0</xdr:col>
      <xdr:colOff>254792</xdr:colOff>
      <xdr:row>20</xdr:row>
      <xdr:rowOff>276225</xdr:rowOff>
    </xdr:to>
    <xdr:sp macro="" textlink="">
      <xdr:nvSpPr>
        <xdr:cNvPr id="17" name="Textfeld 16">
          <a:extLst>
            <a:ext uri="{FF2B5EF4-FFF2-40B4-BE49-F238E27FC236}">
              <a16:creationId xmlns:a16="http://schemas.microsoft.com/office/drawing/2014/main" id="{00000000-0008-0000-0400-000011000000}"/>
            </a:ext>
          </a:extLst>
        </xdr:cNvPr>
        <xdr:cNvSpPr txBox="1"/>
      </xdr:nvSpPr>
      <xdr:spPr>
        <a:xfrm>
          <a:off x="83343" y="102679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30</xdr:row>
      <xdr:rowOff>95250</xdr:rowOff>
    </xdr:from>
    <xdr:to>
      <xdr:col>1</xdr:col>
      <xdr:colOff>238124</xdr:colOff>
      <xdr:row>30</xdr:row>
      <xdr:rowOff>276225</xdr:rowOff>
    </xdr:to>
    <xdr:sp macro="" textlink="">
      <xdr:nvSpPr>
        <xdr:cNvPr id="18" name="Textfeld 17">
          <a:extLst>
            <a:ext uri="{FF2B5EF4-FFF2-40B4-BE49-F238E27FC236}">
              <a16:creationId xmlns:a16="http://schemas.microsoft.com/office/drawing/2014/main" id="{00000000-0008-0000-0400-000012000000}"/>
            </a:ext>
          </a:extLst>
        </xdr:cNvPr>
        <xdr:cNvSpPr txBox="1"/>
      </xdr:nvSpPr>
      <xdr:spPr>
        <a:xfrm>
          <a:off x="504825" y="174307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32"/>
  <sheetViews>
    <sheetView showGridLines="0" view="pageLayout" topLeftCell="A49" zoomScale="60" zoomScaleNormal="125" zoomScalePageLayoutView="60" workbookViewId="0">
      <selection activeCell="A121" sqref="A121:D122"/>
    </sheetView>
  </sheetViews>
  <sheetFormatPr baseColWidth="10" defaultColWidth="11.42578125" defaultRowHeight="14.25" x14ac:dyDescent="0.25"/>
  <cols>
    <col min="1" max="1" width="28.42578125" style="44" customWidth="1"/>
    <col min="2" max="2" width="16.85546875" style="44" customWidth="1"/>
    <col min="3" max="3" width="12.5703125" style="44" customWidth="1"/>
    <col min="4" max="4" width="14.5703125" style="44" customWidth="1"/>
    <col min="5" max="5" width="12.28515625" style="44" customWidth="1"/>
    <col min="6" max="6" width="34" style="44" customWidth="1"/>
    <col min="7" max="7" width="11.42578125" style="44" customWidth="1"/>
    <col min="8" max="16384" width="11.42578125" style="44"/>
  </cols>
  <sheetData>
    <row r="1" spans="1:6" ht="22.5" customHeight="1" x14ac:dyDescent="0.25">
      <c r="A1" s="311"/>
      <c r="B1" s="311"/>
      <c r="C1" s="311"/>
      <c r="D1" s="311"/>
      <c r="E1" s="311"/>
      <c r="F1" s="311"/>
    </row>
    <row r="2" spans="1:6" ht="18" x14ac:dyDescent="0.25">
      <c r="A2" s="46"/>
      <c r="B2" s="47"/>
      <c r="C2" s="47"/>
      <c r="D2" s="47"/>
      <c r="E2" s="47"/>
      <c r="F2" s="47"/>
    </row>
    <row r="3" spans="1:6" ht="18" x14ac:dyDescent="0.25">
      <c r="A3" s="46"/>
      <c r="B3" s="47"/>
      <c r="C3" s="47"/>
      <c r="D3" s="47"/>
      <c r="E3" s="47"/>
      <c r="F3" s="47"/>
    </row>
    <row r="5" spans="1:6" ht="18.75" customHeight="1" x14ac:dyDescent="0.25">
      <c r="A5" s="388" t="s">
        <v>217</v>
      </c>
      <c r="B5" s="396"/>
      <c r="C5" s="396"/>
      <c r="D5" s="396"/>
      <c r="E5" s="396"/>
      <c r="F5" s="396"/>
    </row>
    <row r="6" spans="1:6" s="48" customFormat="1" ht="19.5" customHeight="1" x14ac:dyDescent="0.25">
      <c r="A6" s="401" t="s">
        <v>5</v>
      </c>
      <c r="B6" s="396"/>
      <c r="C6" s="396"/>
      <c r="D6" s="396"/>
      <c r="E6" s="396"/>
      <c r="F6" s="396"/>
    </row>
    <row r="7" spans="1:6" ht="18.75" customHeight="1" x14ac:dyDescent="0.25">
      <c r="A7" s="388" t="s">
        <v>215</v>
      </c>
      <c r="B7" s="396"/>
      <c r="C7" s="396"/>
      <c r="D7" s="396"/>
      <c r="E7" s="396"/>
      <c r="F7" s="396"/>
    </row>
    <row r="8" spans="1:6" s="49" customFormat="1" ht="19.5" customHeight="1" x14ac:dyDescent="0.25">
      <c r="A8" s="385" t="s">
        <v>6</v>
      </c>
      <c r="B8" s="386"/>
      <c r="C8" s="386"/>
      <c r="D8" s="386"/>
      <c r="E8" s="386"/>
      <c r="F8" s="386"/>
    </row>
    <row r="9" spans="1:6" s="49" customFormat="1" ht="18.75" customHeight="1" x14ac:dyDescent="0.25">
      <c r="A9" s="385" t="s">
        <v>124</v>
      </c>
      <c r="B9" s="386"/>
      <c r="C9" s="386"/>
      <c r="D9" s="386"/>
      <c r="E9" s="386"/>
      <c r="F9" s="386"/>
    </row>
    <row r="10" spans="1:6" s="49" customFormat="1" ht="15" customHeight="1" x14ac:dyDescent="0.25">
      <c r="A10" s="399"/>
      <c r="B10" s="400"/>
      <c r="C10" s="400"/>
      <c r="D10" s="400"/>
      <c r="E10" s="400"/>
      <c r="F10" s="400"/>
    </row>
    <row r="11" spans="1:6" s="49" customFormat="1" ht="15" customHeight="1" x14ac:dyDescent="0.25">
      <c r="A11" s="402" t="s">
        <v>138</v>
      </c>
      <c r="B11" s="403"/>
      <c r="C11" s="403"/>
      <c r="D11" s="403"/>
      <c r="E11" s="403"/>
      <c r="F11" s="403"/>
    </row>
    <row r="12" spans="1:6" s="49" customFormat="1" ht="15" customHeight="1" x14ac:dyDescent="0.25">
      <c r="A12" s="399"/>
      <c r="B12" s="400"/>
      <c r="C12" s="400"/>
      <c r="D12" s="400"/>
      <c r="E12" s="400"/>
      <c r="F12" s="400"/>
    </row>
    <row r="13" spans="1:6" s="49" customFormat="1" ht="18.75" customHeight="1" x14ac:dyDescent="0.25">
      <c r="A13" s="388" t="s">
        <v>7</v>
      </c>
      <c r="B13" s="396"/>
      <c r="C13" s="396"/>
      <c r="D13" s="396"/>
      <c r="E13" s="396"/>
      <c r="F13" s="396"/>
    </row>
    <row r="14" spans="1:6" s="49" customFormat="1" ht="18" customHeight="1" x14ac:dyDescent="0.25">
      <c r="A14" s="397" t="s">
        <v>8</v>
      </c>
      <c r="B14" s="398"/>
      <c r="C14" s="398"/>
      <c r="D14" s="398"/>
      <c r="E14" s="398"/>
      <c r="F14" s="398"/>
    </row>
    <row r="15" spans="1:6" s="49" customFormat="1" ht="18.75" customHeight="1" x14ac:dyDescent="0.25">
      <c r="A15" s="388" t="s">
        <v>10</v>
      </c>
      <c r="B15" s="396"/>
      <c r="C15" s="396"/>
      <c r="D15" s="396"/>
      <c r="E15" s="396"/>
      <c r="F15" s="396"/>
    </row>
    <row r="16" spans="1:6" s="49" customFormat="1" ht="18.75" customHeight="1" x14ac:dyDescent="0.25">
      <c r="A16" s="385" t="s">
        <v>9</v>
      </c>
      <c r="B16" s="386"/>
      <c r="C16" s="386"/>
      <c r="D16" s="386"/>
      <c r="E16" s="386"/>
      <c r="F16" s="386"/>
    </row>
    <row r="17" spans="1:6" s="49" customFormat="1" ht="15" customHeight="1" x14ac:dyDescent="0.25">
      <c r="A17" s="388"/>
      <c r="B17" s="389"/>
      <c r="C17" s="389"/>
      <c r="D17" s="389"/>
      <c r="E17" s="389"/>
      <c r="F17" s="389"/>
    </row>
    <row r="18" spans="1:6" s="49" customFormat="1" x14ac:dyDescent="0.25">
      <c r="A18" s="384" t="s">
        <v>11</v>
      </c>
      <c r="B18" s="387"/>
      <c r="C18" s="387"/>
      <c r="D18" s="387"/>
      <c r="E18" s="387"/>
      <c r="F18" s="387"/>
    </row>
    <row r="19" spans="1:6" s="49" customFormat="1" x14ac:dyDescent="0.25">
      <c r="A19" s="384"/>
      <c r="B19" s="381"/>
      <c r="C19" s="381"/>
      <c r="D19" s="381"/>
      <c r="E19" s="381"/>
      <c r="F19" s="381"/>
    </row>
    <row r="20" spans="1:6" s="49" customFormat="1" x14ac:dyDescent="0.25">
      <c r="A20" s="50"/>
    </row>
    <row r="21" spans="1:6" s="49" customFormat="1" x14ac:dyDescent="0.25">
      <c r="A21" s="50"/>
    </row>
    <row r="22" spans="1:6" s="49" customFormat="1" x14ac:dyDescent="0.25">
      <c r="A22" s="384"/>
      <c r="B22" s="381"/>
      <c r="C22" s="381"/>
      <c r="D22" s="381"/>
      <c r="E22" s="381"/>
      <c r="F22" s="381"/>
    </row>
    <row r="23" spans="1:6" s="49" customFormat="1" ht="15" customHeight="1" x14ac:dyDescent="0.25">
      <c r="A23" s="384"/>
      <c r="B23" s="381"/>
      <c r="C23" s="381"/>
      <c r="D23" s="381"/>
      <c r="E23" s="381"/>
      <c r="F23" s="381"/>
    </row>
    <row r="24" spans="1:6" s="49" customFormat="1" x14ac:dyDescent="0.25">
      <c r="A24" s="381"/>
      <c r="B24" s="381"/>
      <c r="C24" s="381"/>
      <c r="D24" s="381"/>
      <c r="E24" s="381"/>
      <c r="F24" s="381"/>
    </row>
    <row r="25" spans="1:6" s="51" customFormat="1" ht="52.5" customHeight="1" x14ac:dyDescent="0.25">
      <c r="A25" s="391" t="s">
        <v>12</v>
      </c>
      <c r="B25" s="392"/>
      <c r="C25" s="392"/>
      <c r="D25" s="392"/>
      <c r="E25" s="392"/>
      <c r="F25" s="392"/>
    </row>
    <row r="26" spans="1:6" s="51" customFormat="1" x14ac:dyDescent="0.25">
      <c r="A26" s="395"/>
      <c r="B26" s="389"/>
      <c r="C26" s="389"/>
      <c r="D26" s="389"/>
      <c r="E26" s="389"/>
      <c r="F26" s="389"/>
    </row>
    <row r="27" spans="1:6" x14ac:dyDescent="0.25">
      <c r="A27" s="389"/>
      <c r="B27" s="389"/>
      <c r="C27" s="389"/>
      <c r="D27" s="389"/>
      <c r="E27" s="389"/>
      <c r="F27" s="389"/>
    </row>
    <row r="28" spans="1:6" ht="45" customHeight="1" x14ac:dyDescent="0.25">
      <c r="A28" s="393" t="s">
        <v>13</v>
      </c>
      <c r="B28" s="394"/>
      <c r="C28" s="394"/>
      <c r="D28" s="394"/>
      <c r="E28" s="394"/>
      <c r="F28" s="394"/>
    </row>
    <row r="29" spans="1:6" x14ac:dyDescent="0.25">
      <c r="A29" s="384" t="s">
        <v>11</v>
      </c>
      <c r="B29" s="387"/>
      <c r="C29" s="387"/>
      <c r="D29" s="387"/>
      <c r="E29" s="387"/>
      <c r="F29" s="387"/>
    </row>
    <row r="30" spans="1:6" x14ac:dyDescent="0.25">
      <c r="A30" s="384"/>
      <c r="B30" s="381"/>
      <c r="C30" s="381"/>
      <c r="D30" s="381"/>
      <c r="E30" s="381"/>
      <c r="F30" s="381"/>
    </row>
    <row r="31" spans="1:6" x14ac:dyDescent="0.25">
      <c r="A31" s="384"/>
      <c r="B31" s="381"/>
      <c r="C31" s="381"/>
      <c r="D31" s="381"/>
      <c r="E31" s="381"/>
      <c r="F31" s="381"/>
    </row>
    <row r="32" spans="1:6" x14ac:dyDescent="0.25">
      <c r="A32" s="390"/>
      <c r="B32" s="390"/>
      <c r="C32" s="390"/>
      <c r="D32" s="390"/>
      <c r="E32" s="390"/>
      <c r="F32" s="390"/>
    </row>
    <row r="33" spans="1:6" ht="24" customHeight="1" x14ac:dyDescent="0.25">
      <c r="A33" s="52" t="s">
        <v>55</v>
      </c>
      <c r="B33" s="84"/>
      <c r="C33" s="53"/>
      <c r="D33" s="309" t="s">
        <v>56</v>
      </c>
      <c r="E33" s="327"/>
      <c r="F33" s="85"/>
    </row>
    <row r="34" spans="1:6" ht="23.25" customHeight="1" x14ac:dyDescent="0.25">
      <c r="A34" s="50" t="s">
        <v>57</v>
      </c>
      <c r="B34" s="54"/>
      <c r="C34" s="54"/>
      <c r="D34" s="54"/>
      <c r="E34" s="54"/>
      <c r="F34" s="54"/>
    </row>
    <row r="35" spans="1:6" ht="18" x14ac:dyDescent="0.25">
      <c r="A35" s="376" t="s">
        <v>118</v>
      </c>
      <c r="B35" s="376"/>
      <c r="C35" s="376"/>
      <c r="D35" s="376"/>
      <c r="E35" s="376"/>
      <c r="F35" s="376"/>
    </row>
    <row r="36" spans="1:6" ht="22.5" customHeight="1" x14ac:dyDescent="0.25">
      <c r="A36" s="55" t="s">
        <v>14</v>
      </c>
      <c r="B36" s="330"/>
      <c r="C36" s="331"/>
      <c r="D36" s="331"/>
      <c r="E36" s="331"/>
      <c r="F36" s="332"/>
    </row>
    <row r="37" spans="1:6" ht="22.5" customHeight="1" x14ac:dyDescent="0.25">
      <c r="A37" s="56" t="s">
        <v>115</v>
      </c>
      <c r="B37" s="330"/>
      <c r="C37" s="331"/>
      <c r="D37" s="331"/>
      <c r="E37" s="331"/>
      <c r="F37" s="332"/>
    </row>
    <row r="38" spans="1:6" ht="21.75" customHeight="1" x14ac:dyDescent="0.25">
      <c r="A38" s="55" t="s">
        <v>15</v>
      </c>
      <c r="B38" s="330"/>
      <c r="C38" s="331"/>
      <c r="D38" s="331"/>
      <c r="E38" s="331"/>
      <c r="F38" s="332"/>
    </row>
    <row r="39" spans="1:6" ht="22.5" customHeight="1" x14ac:dyDescent="0.25">
      <c r="A39" s="57" t="s">
        <v>17</v>
      </c>
      <c r="B39" s="362"/>
      <c r="C39" s="363"/>
      <c r="D39" s="363"/>
      <c r="E39" s="363"/>
      <c r="F39" s="364"/>
    </row>
    <row r="40" spans="1:6" ht="22.5" customHeight="1" x14ac:dyDescent="0.25">
      <c r="A40" s="57" t="s">
        <v>16</v>
      </c>
      <c r="B40" s="377"/>
      <c r="C40" s="363"/>
      <c r="D40" s="363"/>
      <c r="E40" s="363"/>
      <c r="F40" s="364"/>
    </row>
    <row r="41" spans="1:6" ht="22.5" customHeight="1" x14ac:dyDescent="0.25">
      <c r="A41" s="57" t="s">
        <v>121</v>
      </c>
      <c r="B41" s="382"/>
      <c r="C41" s="383"/>
      <c r="D41" s="383"/>
      <c r="E41" s="383"/>
      <c r="F41" s="383"/>
    </row>
    <row r="42" spans="1:6" ht="21.75" customHeight="1" x14ac:dyDescent="0.25">
      <c r="A42" s="369" t="s">
        <v>122</v>
      </c>
      <c r="B42" s="370"/>
      <c r="C42" s="370"/>
      <c r="D42" s="370"/>
      <c r="E42" s="370"/>
      <c r="F42" s="370"/>
    </row>
    <row r="43" spans="1:6" ht="15.75" customHeight="1" x14ac:dyDescent="0.25">
      <c r="A43" s="353"/>
      <c r="B43" s="354"/>
      <c r="C43" s="354"/>
      <c r="D43" s="354"/>
      <c r="E43" s="354"/>
      <c r="F43" s="354"/>
    </row>
    <row r="44" spans="1:6" ht="21.75" customHeight="1" x14ac:dyDescent="0.25">
      <c r="A44" s="333" t="s">
        <v>114</v>
      </c>
      <c r="B44" s="334"/>
      <c r="C44" s="334"/>
      <c r="D44" s="334"/>
      <c r="E44" s="334"/>
      <c r="F44" s="335"/>
    </row>
    <row r="45" spans="1:6" ht="21.75" customHeight="1" x14ac:dyDescent="0.25">
      <c r="A45" s="309" t="s">
        <v>123</v>
      </c>
      <c r="B45" s="326"/>
      <c r="C45" s="326"/>
      <c r="D45" s="326"/>
      <c r="E45" s="326"/>
      <c r="F45" s="327"/>
    </row>
    <row r="46" spans="1:6" ht="22.5" customHeight="1" x14ac:dyDescent="0.25">
      <c r="A46" s="57" t="s">
        <v>14</v>
      </c>
      <c r="B46" s="362"/>
      <c r="C46" s="363"/>
      <c r="D46" s="363"/>
      <c r="E46" s="363"/>
      <c r="F46" s="364"/>
    </row>
    <row r="47" spans="1:6" ht="22.5" customHeight="1" x14ac:dyDescent="0.25">
      <c r="A47" s="57" t="s">
        <v>115</v>
      </c>
      <c r="B47" s="362"/>
      <c r="C47" s="363"/>
      <c r="D47" s="363"/>
      <c r="E47" s="363"/>
      <c r="F47" s="364"/>
    </row>
    <row r="48" spans="1:6" ht="22.5" customHeight="1" x14ac:dyDescent="0.25">
      <c r="A48" s="57" t="s">
        <v>15</v>
      </c>
      <c r="B48" s="362"/>
      <c r="C48" s="363"/>
      <c r="D48" s="363"/>
      <c r="E48" s="363"/>
      <c r="F48" s="364"/>
    </row>
    <row r="49" spans="1:6" ht="23.25" customHeight="1" x14ac:dyDescent="0.25">
      <c r="A49" s="58"/>
      <c r="B49" s="58"/>
      <c r="C49" s="58"/>
      <c r="D49" s="58"/>
      <c r="E49" s="58"/>
      <c r="F49" s="58"/>
    </row>
    <row r="50" spans="1:6" ht="23.25" customHeight="1" x14ac:dyDescent="0.25">
      <c r="A50" s="309" t="s">
        <v>117</v>
      </c>
      <c r="B50" s="326"/>
      <c r="C50" s="326"/>
      <c r="D50" s="326"/>
      <c r="E50" s="326"/>
      <c r="F50" s="327"/>
    </row>
    <row r="51" spans="1:6" ht="24" customHeight="1" x14ac:dyDescent="0.25">
      <c r="A51" s="55" t="s">
        <v>14</v>
      </c>
      <c r="B51" s="330"/>
      <c r="C51" s="331"/>
      <c r="D51" s="331"/>
      <c r="E51" s="331"/>
      <c r="F51" s="332"/>
    </row>
    <row r="52" spans="1:6" ht="22.5" customHeight="1" x14ac:dyDescent="0.25">
      <c r="A52" s="56" t="s">
        <v>115</v>
      </c>
      <c r="B52" s="330"/>
      <c r="C52" s="331"/>
      <c r="D52" s="331"/>
      <c r="E52" s="331"/>
      <c r="F52" s="332"/>
    </row>
    <row r="53" spans="1:6" ht="22.5" customHeight="1" x14ac:dyDescent="0.25">
      <c r="A53" s="55" t="s">
        <v>15</v>
      </c>
      <c r="B53" s="330"/>
      <c r="C53" s="331"/>
      <c r="D53" s="331"/>
      <c r="E53" s="331"/>
      <c r="F53" s="364"/>
    </row>
    <row r="54" spans="1:6" ht="22.5" customHeight="1" x14ac:dyDescent="0.25">
      <c r="A54" s="57" t="s">
        <v>17</v>
      </c>
      <c r="B54" s="330"/>
      <c r="C54" s="363"/>
      <c r="D54" s="363"/>
      <c r="E54" s="363"/>
      <c r="F54" s="364"/>
    </row>
    <row r="55" spans="1:6" ht="21.75" customHeight="1" x14ac:dyDescent="0.25">
      <c r="A55" s="57" t="s">
        <v>16</v>
      </c>
      <c r="B55" s="330"/>
      <c r="C55" s="363"/>
      <c r="D55" s="363"/>
      <c r="E55" s="363"/>
      <c r="F55" s="364"/>
    </row>
    <row r="56" spans="1:6" ht="22.5" customHeight="1" x14ac:dyDescent="0.25">
      <c r="A56" s="57" t="s">
        <v>119</v>
      </c>
      <c r="B56" s="382"/>
      <c r="C56" s="383"/>
      <c r="D56" s="383"/>
      <c r="E56" s="383"/>
      <c r="F56" s="383"/>
    </row>
    <row r="57" spans="1:6" ht="22.5" customHeight="1" x14ac:dyDescent="0.25">
      <c r="A57" s="369" t="s">
        <v>120</v>
      </c>
      <c r="B57" s="370"/>
      <c r="C57" s="370"/>
      <c r="D57" s="370"/>
      <c r="E57" s="370"/>
      <c r="F57" s="370"/>
    </row>
    <row r="58" spans="1:6" ht="18" x14ac:dyDescent="0.25">
      <c r="A58" s="376" t="s">
        <v>22</v>
      </c>
      <c r="B58" s="376"/>
      <c r="C58" s="376"/>
      <c r="D58" s="376"/>
      <c r="E58" s="376"/>
      <c r="F58" s="376"/>
    </row>
    <row r="59" spans="1:6" ht="22.5" customHeight="1" x14ac:dyDescent="0.25">
      <c r="A59" s="55" t="s">
        <v>18</v>
      </c>
      <c r="B59" s="365"/>
      <c r="C59" s="366"/>
      <c r="D59" s="366"/>
      <c r="E59" s="366"/>
      <c r="F59" s="367"/>
    </row>
    <row r="60" spans="1:6" ht="31.9" customHeight="1" x14ac:dyDescent="0.25">
      <c r="A60" s="350" t="s">
        <v>21</v>
      </c>
      <c r="B60" s="351"/>
      <c r="C60" s="351"/>
      <c r="D60" s="351"/>
      <c r="E60" s="351"/>
      <c r="F60" s="352"/>
    </row>
    <row r="61" spans="1:6" ht="27.75" customHeight="1" x14ac:dyDescent="0.25">
      <c r="A61" s="82" t="s">
        <v>19</v>
      </c>
      <c r="B61" s="378"/>
      <c r="C61" s="363"/>
      <c r="D61" s="363"/>
      <c r="E61" s="363"/>
      <c r="F61" s="364"/>
    </row>
    <row r="62" spans="1:6" ht="22.5" customHeight="1" x14ac:dyDescent="0.25">
      <c r="A62" s="83" t="s">
        <v>20</v>
      </c>
      <c r="B62" s="378"/>
      <c r="C62" s="379"/>
      <c r="D62" s="379"/>
      <c r="E62" s="379"/>
      <c r="F62" s="380"/>
    </row>
    <row r="63" spans="1:6" ht="23.25" customHeight="1" x14ac:dyDescent="0.25">
      <c r="A63" s="368"/>
      <c r="B63" s="368"/>
      <c r="C63" s="368"/>
      <c r="D63" s="368"/>
      <c r="E63" s="368"/>
      <c r="F63" s="368"/>
    </row>
    <row r="64" spans="1:6" ht="23.25" customHeight="1" x14ac:dyDescent="0.25">
      <c r="A64" s="309" t="s">
        <v>139</v>
      </c>
      <c r="B64" s="326"/>
      <c r="C64" s="326"/>
      <c r="D64" s="326"/>
      <c r="E64" s="326"/>
      <c r="F64" s="327"/>
    </row>
    <row r="65" spans="1:6" ht="22.5" customHeight="1" x14ac:dyDescent="0.25">
      <c r="A65" s="324" t="s">
        <v>23</v>
      </c>
      <c r="B65" s="325"/>
      <c r="C65" s="325"/>
      <c r="D65" s="325"/>
      <c r="E65" s="325"/>
      <c r="F65" s="81"/>
    </row>
    <row r="66" spans="1:6" ht="22.5" customHeight="1" x14ac:dyDescent="0.25">
      <c r="A66" s="324" t="s">
        <v>68</v>
      </c>
      <c r="B66" s="325"/>
      <c r="C66" s="325"/>
      <c r="D66" s="325"/>
      <c r="E66" s="325"/>
      <c r="F66" s="81"/>
    </row>
    <row r="67" spans="1:6" ht="22.5" customHeight="1" x14ac:dyDescent="0.25">
      <c r="A67" s="324" t="s">
        <v>24</v>
      </c>
      <c r="B67" s="325"/>
      <c r="C67" s="325"/>
      <c r="D67" s="325"/>
      <c r="E67" s="325"/>
      <c r="F67" s="81"/>
    </row>
    <row r="68" spans="1:6" ht="36" customHeight="1" x14ac:dyDescent="0.25">
      <c r="A68" s="324" t="s">
        <v>25</v>
      </c>
      <c r="B68" s="325"/>
      <c r="C68" s="325"/>
      <c r="D68" s="325"/>
      <c r="E68" s="325"/>
      <c r="F68" s="81"/>
    </row>
    <row r="69" spans="1:6" ht="37.5" customHeight="1" x14ac:dyDescent="0.25">
      <c r="A69" s="324" t="s">
        <v>26</v>
      </c>
      <c r="B69" s="325"/>
      <c r="C69" s="325"/>
      <c r="D69" s="325"/>
      <c r="E69" s="325"/>
      <c r="F69" s="81"/>
    </row>
    <row r="70" spans="1:6" ht="22.5" customHeight="1" x14ac:dyDescent="0.25">
      <c r="A70" s="324" t="s">
        <v>44</v>
      </c>
      <c r="B70" s="325"/>
      <c r="C70" s="325"/>
      <c r="D70" s="325"/>
      <c r="E70" s="325"/>
      <c r="F70" s="81"/>
    </row>
    <row r="71" spans="1:6" ht="22.5" customHeight="1" x14ac:dyDescent="0.25">
      <c r="A71" s="324" t="s">
        <v>27</v>
      </c>
      <c r="B71" s="325"/>
      <c r="C71" s="325"/>
      <c r="D71" s="325"/>
      <c r="E71" s="325"/>
      <c r="F71" s="81"/>
    </row>
    <row r="72" spans="1:6" x14ac:dyDescent="0.25">
      <c r="A72" s="59" t="s">
        <v>57</v>
      </c>
      <c r="B72" s="60"/>
      <c r="C72" s="60"/>
      <c r="D72" s="60"/>
      <c r="E72" s="60"/>
      <c r="F72" s="60"/>
    </row>
    <row r="73" spans="1:6" s="90" customFormat="1" x14ac:dyDescent="0.25">
      <c r="A73" s="91"/>
      <c r="B73" s="60"/>
      <c r="C73" s="60"/>
      <c r="D73" s="60"/>
      <c r="E73" s="60"/>
      <c r="F73" s="60"/>
    </row>
    <row r="74" spans="1:6" s="90" customFormat="1" ht="21" customHeight="1" x14ac:dyDescent="0.25">
      <c r="A74" s="298" t="s">
        <v>54</v>
      </c>
      <c r="B74" s="298"/>
      <c r="C74" s="80"/>
      <c r="D74" s="300" t="s">
        <v>155</v>
      </c>
      <c r="E74" s="301"/>
      <c r="F74" s="302"/>
    </row>
    <row r="75" spans="1:6" s="90" customFormat="1" ht="22.9" customHeight="1" x14ac:dyDescent="0.25">
      <c r="A75" s="299"/>
      <c r="B75" s="299"/>
      <c r="C75" s="80"/>
      <c r="D75" s="300" t="s">
        <v>156</v>
      </c>
      <c r="E75" s="301"/>
      <c r="F75" s="302"/>
    </row>
    <row r="76" spans="1:6" s="90" customFormat="1" x14ac:dyDescent="0.25">
      <c r="A76" s="384" t="s">
        <v>57</v>
      </c>
      <c r="B76" s="387"/>
      <c r="C76" s="387"/>
      <c r="D76" s="387"/>
      <c r="E76" s="387"/>
      <c r="F76" s="387"/>
    </row>
    <row r="77" spans="1:6" s="90" customFormat="1" ht="18" x14ac:dyDescent="0.25">
      <c r="A77" s="371" t="s">
        <v>60</v>
      </c>
      <c r="B77" s="426"/>
      <c r="C77" s="426"/>
      <c r="D77" s="426"/>
      <c r="E77" s="426"/>
      <c r="F77" s="427"/>
    </row>
    <row r="78" spans="1:6" s="90" customFormat="1" ht="18" x14ac:dyDescent="0.25">
      <c r="A78" s="309" t="s">
        <v>30</v>
      </c>
      <c r="B78" s="310"/>
      <c r="C78" s="65" t="s">
        <v>31</v>
      </c>
      <c r="D78" s="79"/>
      <c r="E78" s="65" t="s">
        <v>32</v>
      </c>
      <c r="F78" s="79"/>
    </row>
    <row r="79" spans="1:6" s="90" customFormat="1" x14ac:dyDescent="0.25">
      <c r="A79" s="312" t="s">
        <v>42</v>
      </c>
      <c r="B79" s="414"/>
      <c r="C79" s="417"/>
      <c r="D79" s="418"/>
      <c r="E79" s="418"/>
      <c r="F79" s="419"/>
    </row>
    <row r="80" spans="1:6" s="90" customFormat="1" x14ac:dyDescent="0.25">
      <c r="A80" s="415"/>
      <c r="B80" s="415"/>
      <c r="C80" s="420"/>
      <c r="D80" s="421"/>
      <c r="E80" s="421"/>
      <c r="F80" s="422"/>
    </row>
    <row r="81" spans="1:6" x14ac:dyDescent="0.25">
      <c r="A81" s="416"/>
      <c r="B81" s="416"/>
      <c r="C81" s="423"/>
      <c r="D81" s="424"/>
      <c r="E81" s="424"/>
      <c r="F81" s="425"/>
    </row>
    <row r="82" spans="1:6" s="90" customFormat="1" x14ac:dyDescent="0.25">
      <c r="A82" s="92"/>
      <c r="B82" s="93"/>
      <c r="C82" s="88"/>
      <c r="D82" s="88"/>
      <c r="E82" s="88"/>
      <c r="F82" s="89"/>
    </row>
    <row r="83" spans="1:6" ht="34.5" customHeight="1" x14ac:dyDescent="0.25">
      <c r="A83" s="339" t="s">
        <v>29</v>
      </c>
      <c r="B83" s="340"/>
      <c r="C83" s="340"/>
      <c r="D83" s="341"/>
      <c r="E83" s="374"/>
      <c r="F83" s="375"/>
    </row>
    <row r="84" spans="1:6" ht="22.5" customHeight="1" x14ac:dyDescent="0.25">
      <c r="A84" s="371" t="s">
        <v>28</v>
      </c>
      <c r="B84" s="372"/>
      <c r="C84" s="372"/>
      <c r="D84" s="373"/>
      <c r="E84" s="328"/>
      <c r="F84" s="329"/>
    </row>
    <row r="85" spans="1:6" ht="20.25" customHeight="1" x14ac:dyDescent="0.25">
      <c r="A85" s="45"/>
      <c r="B85" s="61"/>
      <c r="C85" s="61"/>
      <c r="D85" s="61"/>
      <c r="E85" s="61"/>
      <c r="F85" s="61"/>
    </row>
    <row r="86" spans="1:6" ht="38.25" customHeight="1" x14ac:dyDescent="0.25">
      <c r="A86" s="355" t="s">
        <v>50</v>
      </c>
      <c r="B86" s="356"/>
      <c r="C86" s="412" t="s">
        <v>116</v>
      </c>
      <c r="D86" s="413"/>
      <c r="E86" s="76"/>
      <c r="F86" s="62" t="s">
        <v>113</v>
      </c>
    </row>
    <row r="87" spans="1:6" ht="18.75" customHeight="1" x14ac:dyDescent="0.25">
      <c r="A87" s="342" t="s">
        <v>45</v>
      </c>
      <c r="B87" s="343"/>
      <c r="C87" s="315" t="s">
        <v>71</v>
      </c>
      <c r="D87" s="316"/>
      <c r="E87" s="77"/>
      <c r="F87" s="63" t="s">
        <v>153</v>
      </c>
    </row>
    <row r="88" spans="1:6" ht="18.75" customHeight="1" x14ac:dyDescent="0.25">
      <c r="A88" s="344"/>
      <c r="B88" s="345"/>
      <c r="C88" s="317" t="s">
        <v>154</v>
      </c>
      <c r="D88" s="318"/>
      <c r="E88" s="77"/>
      <c r="F88" s="64" t="s">
        <v>72</v>
      </c>
    </row>
    <row r="89" spans="1:6" ht="18" x14ac:dyDescent="0.25">
      <c r="A89" s="344"/>
      <c r="B89" s="345"/>
      <c r="C89" s="75"/>
      <c r="D89" s="317" t="s">
        <v>46</v>
      </c>
      <c r="E89" s="319"/>
      <c r="F89" s="320"/>
    </row>
    <row r="90" spans="1:6" ht="18" x14ac:dyDescent="0.25">
      <c r="A90" s="344"/>
      <c r="B90" s="345"/>
      <c r="C90" s="75"/>
      <c r="D90" s="317" t="s">
        <v>47</v>
      </c>
      <c r="E90" s="319"/>
      <c r="F90" s="320"/>
    </row>
    <row r="91" spans="1:6" ht="18" x14ac:dyDescent="0.25">
      <c r="A91" s="346"/>
      <c r="B91" s="347"/>
      <c r="C91" s="75"/>
      <c r="D91" s="321" t="s">
        <v>48</v>
      </c>
      <c r="E91" s="322"/>
      <c r="F91" s="323"/>
    </row>
    <row r="92" spans="1:6" ht="18.600000000000001" customHeight="1" x14ac:dyDescent="0.25">
      <c r="A92" s="370" t="s">
        <v>49</v>
      </c>
      <c r="B92" s="370"/>
      <c r="C92" s="370"/>
      <c r="D92" s="370"/>
      <c r="E92" s="370"/>
      <c r="F92" s="370"/>
    </row>
    <row r="93" spans="1:6" ht="41.25" customHeight="1" x14ac:dyDescent="0.25">
      <c r="A93" s="357" t="s">
        <v>61</v>
      </c>
      <c r="B93" s="358"/>
      <c r="C93" s="358"/>
      <c r="D93" s="358"/>
      <c r="E93" s="358"/>
      <c r="F93" s="359"/>
    </row>
    <row r="94" spans="1:6" s="103" customFormat="1" ht="41.25" customHeight="1" x14ac:dyDescent="0.25">
      <c r="A94" s="104" t="s">
        <v>51</v>
      </c>
      <c r="B94" s="105" t="s">
        <v>218</v>
      </c>
      <c r="C94" s="360"/>
      <c r="D94" s="361"/>
      <c r="E94" s="361"/>
      <c r="F94" s="361"/>
    </row>
    <row r="95" spans="1:6" ht="36" x14ac:dyDescent="0.25">
      <c r="A95" s="348"/>
      <c r="B95" s="66" t="s">
        <v>74</v>
      </c>
      <c r="C95" s="412" t="s">
        <v>116</v>
      </c>
      <c r="D95" s="413"/>
      <c r="E95" s="76"/>
      <c r="F95" s="67" t="s">
        <v>113</v>
      </c>
    </row>
    <row r="96" spans="1:6" ht="18" x14ac:dyDescent="0.25">
      <c r="A96" s="349"/>
      <c r="B96" s="312" t="s">
        <v>75</v>
      </c>
      <c r="C96" s="315" t="s">
        <v>73</v>
      </c>
      <c r="D96" s="316"/>
      <c r="E96" s="77"/>
      <c r="F96" s="63" t="s">
        <v>69</v>
      </c>
    </row>
    <row r="97" spans="1:6" ht="18" x14ac:dyDescent="0.25">
      <c r="A97" s="349"/>
      <c r="B97" s="313"/>
      <c r="C97" s="317" t="s">
        <v>70</v>
      </c>
      <c r="D97" s="318"/>
      <c r="E97" s="77"/>
      <c r="F97" s="64" t="s">
        <v>76</v>
      </c>
    </row>
    <row r="98" spans="1:6" ht="18" x14ac:dyDescent="0.25">
      <c r="A98" s="349"/>
      <c r="B98" s="313"/>
      <c r="C98" s="75"/>
      <c r="D98" s="317" t="s">
        <v>46</v>
      </c>
      <c r="E98" s="319"/>
      <c r="F98" s="320"/>
    </row>
    <row r="99" spans="1:6" ht="18" x14ac:dyDescent="0.25">
      <c r="A99" s="349"/>
      <c r="B99" s="313"/>
      <c r="C99" s="75"/>
      <c r="D99" s="317" t="s">
        <v>47</v>
      </c>
      <c r="E99" s="319"/>
      <c r="F99" s="320"/>
    </row>
    <row r="100" spans="1:6" ht="18" x14ac:dyDescent="0.25">
      <c r="A100" s="349"/>
      <c r="B100" s="314"/>
      <c r="C100" s="75"/>
      <c r="D100" s="321" t="s">
        <v>48</v>
      </c>
      <c r="E100" s="322"/>
      <c r="F100" s="323"/>
    </row>
    <row r="101" spans="1:6" s="103" customFormat="1" ht="41.25" customHeight="1" x14ac:dyDescent="0.25">
      <c r="A101" s="104" t="s">
        <v>52</v>
      </c>
      <c r="B101" s="105" t="s">
        <v>218</v>
      </c>
      <c r="C101" s="297"/>
      <c r="D101" s="297"/>
      <c r="E101" s="297"/>
      <c r="F101" s="297"/>
    </row>
    <row r="102" spans="1:6" ht="36" x14ac:dyDescent="0.25">
      <c r="A102" s="348"/>
      <c r="B102" s="66" t="s">
        <v>74</v>
      </c>
      <c r="C102" s="412" t="s">
        <v>116</v>
      </c>
      <c r="D102" s="413"/>
      <c r="E102" s="76"/>
      <c r="F102" s="67" t="s">
        <v>113</v>
      </c>
    </row>
    <row r="103" spans="1:6" ht="18" x14ac:dyDescent="0.25">
      <c r="A103" s="349"/>
      <c r="B103" s="312" t="s">
        <v>75</v>
      </c>
      <c r="C103" s="315" t="s">
        <v>73</v>
      </c>
      <c r="D103" s="316"/>
      <c r="E103" s="77"/>
      <c r="F103" s="63" t="s">
        <v>69</v>
      </c>
    </row>
    <row r="104" spans="1:6" ht="18" x14ac:dyDescent="0.25">
      <c r="A104" s="349"/>
      <c r="B104" s="313"/>
      <c r="C104" s="317" t="s">
        <v>70</v>
      </c>
      <c r="D104" s="318"/>
      <c r="E104" s="77"/>
      <c r="F104" s="64" t="s">
        <v>76</v>
      </c>
    </row>
    <row r="105" spans="1:6" ht="18" x14ac:dyDescent="0.25">
      <c r="A105" s="349"/>
      <c r="B105" s="313"/>
      <c r="C105" s="75"/>
      <c r="D105" s="317" t="s">
        <v>46</v>
      </c>
      <c r="E105" s="319"/>
      <c r="F105" s="320"/>
    </row>
    <row r="106" spans="1:6" ht="18" x14ac:dyDescent="0.25">
      <c r="A106" s="349"/>
      <c r="B106" s="313"/>
      <c r="C106" s="75"/>
      <c r="D106" s="317" t="s">
        <v>47</v>
      </c>
      <c r="E106" s="319"/>
      <c r="F106" s="320"/>
    </row>
    <row r="107" spans="1:6" ht="18" x14ac:dyDescent="0.25">
      <c r="A107" s="349"/>
      <c r="B107" s="314"/>
      <c r="C107" s="75"/>
      <c r="D107" s="321" t="s">
        <v>48</v>
      </c>
      <c r="E107" s="322"/>
      <c r="F107" s="323"/>
    </row>
    <row r="108" spans="1:6" s="103" customFormat="1" ht="41.25" customHeight="1" x14ac:dyDescent="0.25">
      <c r="A108" s="104" t="s">
        <v>53</v>
      </c>
      <c r="B108" s="105" t="s">
        <v>218</v>
      </c>
      <c r="C108" s="297"/>
      <c r="D108" s="297"/>
      <c r="E108" s="297"/>
      <c r="F108" s="297"/>
    </row>
    <row r="109" spans="1:6" ht="36" x14ac:dyDescent="0.25">
      <c r="A109" s="348"/>
      <c r="B109" s="66" t="s">
        <v>74</v>
      </c>
      <c r="C109" s="412" t="s">
        <v>116</v>
      </c>
      <c r="D109" s="413"/>
      <c r="E109" s="76"/>
      <c r="F109" s="67" t="s">
        <v>113</v>
      </c>
    </row>
    <row r="110" spans="1:6" ht="18" x14ac:dyDescent="0.25">
      <c r="A110" s="349"/>
      <c r="B110" s="312" t="s">
        <v>75</v>
      </c>
      <c r="C110" s="315" t="s">
        <v>73</v>
      </c>
      <c r="D110" s="316"/>
      <c r="E110" s="77"/>
      <c r="F110" s="63" t="s">
        <v>69</v>
      </c>
    </row>
    <row r="111" spans="1:6" ht="18" x14ac:dyDescent="0.25">
      <c r="A111" s="349"/>
      <c r="B111" s="313"/>
      <c r="C111" s="317" t="s">
        <v>70</v>
      </c>
      <c r="D111" s="318"/>
      <c r="E111" s="77"/>
      <c r="F111" s="64" t="s">
        <v>76</v>
      </c>
    </row>
    <row r="112" spans="1:6" ht="18" x14ac:dyDescent="0.25">
      <c r="A112" s="349"/>
      <c r="B112" s="313"/>
      <c r="C112" s="75"/>
      <c r="D112" s="317" t="s">
        <v>46</v>
      </c>
      <c r="E112" s="319"/>
      <c r="F112" s="320"/>
    </row>
    <row r="113" spans="1:6" ht="18" x14ac:dyDescent="0.25">
      <c r="A113" s="349"/>
      <c r="B113" s="313"/>
      <c r="C113" s="75"/>
      <c r="D113" s="317" t="s">
        <v>47</v>
      </c>
      <c r="E113" s="319"/>
      <c r="F113" s="320"/>
    </row>
    <row r="114" spans="1:6" ht="18" x14ac:dyDescent="0.25">
      <c r="A114" s="349"/>
      <c r="B114" s="314"/>
      <c r="C114" s="75"/>
      <c r="D114" s="321" t="s">
        <v>48</v>
      </c>
      <c r="E114" s="322"/>
      <c r="F114" s="323"/>
    </row>
    <row r="115" spans="1:6" x14ac:dyDescent="0.25">
      <c r="A115" s="370" t="s">
        <v>49</v>
      </c>
      <c r="B115" s="370"/>
      <c r="C115" s="370"/>
      <c r="D115" s="370"/>
      <c r="E115" s="370"/>
      <c r="F115" s="370"/>
    </row>
    <row r="116" spans="1:6" ht="6" customHeight="1" x14ac:dyDescent="0.25">
      <c r="A116" s="68"/>
      <c r="B116" s="68"/>
      <c r="C116" s="68"/>
      <c r="D116" s="68"/>
      <c r="E116" s="68"/>
      <c r="F116" s="68"/>
    </row>
    <row r="117" spans="1:6" x14ac:dyDescent="0.25">
      <c r="A117" s="406" t="s">
        <v>140</v>
      </c>
      <c r="B117" s="407"/>
      <c r="C117" s="407"/>
      <c r="D117" s="407"/>
      <c r="E117" s="407"/>
      <c r="F117" s="408"/>
    </row>
    <row r="118" spans="1:6" ht="122.25" customHeight="1" x14ac:dyDescent="0.25">
      <c r="A118" s="409"/>
      <c r="B118" s="410"/>
      <c r="C118" s="410"/>
      <c r="D118" s="410"/>
      <c r="E118" s="410"/>
      <c r="F118" s="411"/>
    </row>
    <row r="119" spans="1:6" ht="20.25" customHeight="1" x14ac:dyDescent="0.25">
      <c r="A119" s="43"/>
      <c r="B119" s="43"/>
      <c r="C119" s="43"/>
      <c r="D119" s="43"/>
      <c r="E119" s="43"/>
      <c r="F119" s="43"/>
    </row>
    <row r="120" spans="1:6" ht="18" x14ac:dyDescent="0.25">
      <c r="A120" s="336" t="s">
        <v>141</v>
      </c>
      <c r="B120" s="337"/>
      <c r="C120" s="337"/>
      <c r="D120" s="337"/>
      <c r="E120" s="337"/>
      <c r="F120" s="338"/>
    </row>
    <row r="121" spans="1:6" ht="54" customHeight="1" x14ac:dyDescent="0.25">
      <c r="A121" s="303" t="s">
        <v>219</v>
      </c>
      <c r="B121" s="304"/>
      <c r="C121" s="304"/>
      <c r="D121" s="305"/>
      <c r="E121" s="87" t="s">
        <v>142</v>
      </c>
      <c r="F121" s="87" t="s">
        <v>143</v>
      </c>
    </row>
    <row r="122" spans="1:6" ht="72" customHeight="1" x14ac:dyDescent="0.25">
      <c r="A122" s="306"/>
      <c r="B122" s="307"/>
      <c r="C122" s="307"/>
      <c r="D122" s="308"/>
      <c r="E122" s="86"/>
      <c r="F122" s="86"/>
    </row>
    <row r="124" spans="1:6" ht="33.950000000000003" customHeight="1" thickBot="1" x14ac:dyDescent="0.3">
      <c r="A124" s="78"/>
      <c r="B124" s="69"/>
      <c r="C124" s="69"/>
      <c r="D124" s="69"/>
      <c r="E124" s="69"/>
      <c r="F124" s="69"/>
    </row>
    <row r="125" spans="1:6" ht="18" x14ac:dyDescent="0.25">
      <c r="A125" s="46" t="s">
        <v>41</v>
      </c>
      <c r="B125" s="404" t="s">
        <v>65</v>
      </c>
      <c r="C125" s="405"/>
      <c r="D125" s="405"/>
      <c r="E125" s="405"/>
      <c r="F125" s="70" t="s">
        <v>64</v>
      </c>
    </row>
    <row r="126" spans="1:6" ht="18" x14ac:dyDescent="0.25">
      <c r="A126" s="46"/>
      <c r="B126" s="46"/>
      <c r="C126" s="71"/>
      <c r="D126" s="71"/>
      <c r="E126" s="71"/>
      <c r="F126" s="46"/>
    </row>
    <row r="127" spans="1:6" ht="18" x14ac:dyDescent="0.25">
      <c r="A127" s="72" t="s">
        <v>66</v>
      </c>
      <c r="B127" s="46"/>
      <c r="C127" s="71"/>
      <c r="D127" s="71"/>
      <c r="E127" s="71"/>
      <c r="F127" s="46"/>
    </row>
    <row r="130" spans="1:1" ht="18" x14ac:dyDescent="0.25">
      <c r="A130" s="73"/>
    </row>
    <row r="131" spans="1:1" x14ac:dyDescent="0.25">
      <c r="A131" s="74"/>
    </row>
    <row r="132" spans="1:1" x14ac:dyDescent="0.25">
      <c r="A132" s="74"/>
    </row>
  </sheetData>
  <mergeCells count="116">
    <mergeCell ref="B125:E125"/>
    <mergeCell ref="A92:F92"/>
    <mergeCell ref="D105:F105"/>
    <mergeCell ref="A115:F115"/>
    <mergeCell ref="D106:F106"/>
    <mergeCell ref="A76:F76"/>
    <mergeCell ref="A117:F118"/>
    <mergeCell ref="D107:F107"/>
    <mergeCell ref="C102:D102"/>
    <mergeCell ref="B103:B107"/>
    <mergeCell ref="C103:D103"/>
    <mergeCell ref="C104:D104"/>
    <mergeCell ref="A79:B81"/>
    <mergeCell ref="C79:F81"/>
    <mergeCell ref="A109:A114"/>
    <mergeCell ref="A77:F77"/>
    <mergeCell ref="C109:D109"/>
    <mergeCell ref="D114:F114"/>
    <mergeCell ref="B110:B114"/>
    <mergeCell ref="C110:D110"/>
    <mergeCell ref="D112:F112"/>
    <mergeCell ref="D113:F113"/>
    <mergeCell ref="C86:D86"/>
    <mergeCell ref="C95:D95"/>
    <mergeCell ref="A13:F13"/>
    <mergeCell ref="A14:F14"/>
    <mergeCell ref="A15:F15"/>
    <mergeCell ref="A5:F5"/>
    <mergeCell ref="A12:F12"/>
    <mergeCell ref="A6:F6"/>
    <mergeCell ref="A11:F11"/>
    <mergeCell ref="A7:F7"/>
    <mergeCell ref="A9:F9"/>
    <mergeCell ref="A8:F8"/>
    <mergeCell ref="A10:F10"/>
    <mergeCell ref="A22:F22"/>
    <mergeCell ref="A19:F19"/>
    <mergeCell ref="A30:F30"/>
    <mergeCell ref="A16:F16"/>
    <mergeCell ref="A18:F18"/>
    <mergeCell ref="A17:F17"/>
    <mergeCell ref="A31:F32"/>
    <mergeCell ref="A29:F29"/>
    <mergeCell ref="A23:F23"/>
    <mergeCell ref="A25:F25"/>
    <mergeCell ref="A28:F28"/>
    <mergeCell ref="A26:F27"/>
    <mergeCell ref="A42:F42"/>
    <mergeCell ref="A84:D84"/>
    <mergeCell ref="E83:F83"/>
    <mergeCell ref="A35:F35"/>
    <mergeCell ref="B39:F39"/>
    <mergeCell ref="B40:F40"/>
    <mergeCell ref="B62:F62"/>
    <mergeCell ref="A24:F24"/>
    <mergeCell ref="A66:E66"/>
    <mergeCell ref="B36:F36"/>
    <mergeCell ref="B38:F38"/>
    <mergeCell ref="B55:F55"/>
    <mergeCell ref="B56:F56"/>
    <mergeCell ref="A64:F64"/>
    <mergeCell ref="D33:E33"/>
    <mergeCell ref="A65:E65"/>
    <mergeCell ref="B61:F61"/>
    <mergeCell ref="B51:F51"/>
    <mergeCell ref="B52:F52"/>
    <mergeCell ref="B54:F54"/>
    <mergeCell ref="A50:F50"/>
    <mergeCell ref="A58:F58"/>
    <mergeCell ref="A57:F57"/>
    <mergeCell ref="B41:F41"/>
    <mergeCell ref="A102:A107"/>
    <mergeCell ref="A95:A100"/>
    <mergeCell ref="A60:F60"/>
    <mergeCell ref="A43:F43"/>
    <mergeCell ref="A86:B86"/>
    <mergeCell ref="D90:F90"/>
    <mergeCell ref="D91:F91"/>
    <mergeCell ref="C87:D87"/>
    <mergeCell ref="C88:D88"/>
    <mergeCell ref="A93:F93"/>
    <mergeCell ref="C94:F94"/>
    <mergeCell ref="C101:F101"/>
    <mergeCell ref="B48:F48"/>
    <mergeCell ref="B53:F53"/>
    <mergeCell ref="B59:F59"/>
    <mergeCell ref="A69:E69"/>
    <mergeCell ref="A70:E70"/>
    <mergeCell ref="A71:E71"/>
    <mergeCell ref="A63:F63"/>
    <mergeCell ref="B46:F46"/>
    <mergeCell ref="B47:F47"/>
    <mergeCell ref="C108:F108"/>
    <mergeCell ref="A74:B75"/>
    <mergeCell ref="D74:F74"/>
    <mergeCell ref="D75:F75"/>
    <mergeCell ref="A121:D122"/>
    <mergeCell ref="A78:B78"/>
    <mergeCell ref="A1:F1"/>
    <mergeCell ref="B96:B100"/>
    <mergeCell ref="C96:D96"/>
    <mergeCell ref="C97:D97"/>
    <mergeCell ref="D98:F98"/>
    <mergeCell ref="D99:F99"/>
    <mergeCell ref="D100:F100"/>
    <mergeCell ref="A67:E67"/>
    <mergeCell ref="A68:E68"/>
    <mergeCell ref="A45:F45"/>
    <mergeCell ref="E84:F84"/>
    <mergeCell ref="B37:F37"/>
    <mergeCell ref="A44:F44"/>
    <mergeCell ref="C111:D111"/>
    <mergeCell ref="A120:F120"/>
    <mergeCell ref="A83:D83"/>
    <mergeCell ref="A87:B91"/>
    <mergeCell ref="D89:F89"/>
  </mergeCells>
  <printOptions horizontalCentered="1"/>
  <pageMargins left="0.70866141732283472" right="0.70866141732283472" top="0.78740157480314965" bottom="0.78740157480314965" header="0.31496062992125984" footer="0.31496062992125984"/>
  <pageSetup paperSize="9" scale="73" fitToHeight="0" orientation="portrait" r:id="rId1"/>
  <headerFooter>
    <oddFooter>&amp;L&amp;"Arial,Standard"HMSI, Ref. II 1A -&amp;"Arial,Fett" Stand Juli 2024&amp;C&amp;"Arial,Standard"Seite &amp;P von &amp;N</oddFooter>
  </headerFooter>
  <rowBreaks count="2" manualBreakCount="2">
    <brk id="48" max="5" man="1"/>
    <brk id="9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view="pageLayout" topLeftCell="A4" zoomScaleNormal="100" workbookViewId="0">
      <selection activeCell="A35" sqref="A35:C35"/>
    </sheetView>
  </sheetViews>
  <sheetFormatPr baseColWidth="10" defaultColWidth="11.5703125" defaultRowHeight="14.25" x14ac:dyDescent="0.2"/>
  <cols>
    <col min="1" max="1" width="9.140625" style="10" customWidth="1"/>
    <col min="2" max="2" width="85.5703125" style="10" customWidth="1"/>
    <col min="3" max="3" width="8.7109375" style="10" customWidth="1"/>
    <col min="4" max="16384" width="11.5703125" style="10"/>
  </cols>
  <sheetData>
    <row r="1" spans="1:3" ht="24" customHeight="1" x14ac:dyDescent="0.2">
      <c r="A1" s="430" t="s">
        <v>211</v>
      </c>
      <c r="B1" s="98" t="s">
        <v>164</v>
      </c>
      <c r="C1" s="430" t="s">
        <v>212</v>
      </c>
    </row>
    <row r="2" spans="1:3" ht="72" x14ac:dyDescent="0.25">
      <c r="A2" s="430"/>
      <c r="B2" s="96" t="s">
        <v>165</v>
      </c>
      <c r="C2" s="430"/>
    </row>
    <row r="3" spans="1:3" ht="270" x14ac:dyDescent="0.25">
      <c r="A3" s="97"/>
      <c r="B3" s="94" t="s">
        <v>204</v>
      </c>
      <c r="C3" s="97"/>
    </row>
    <row r="4" spans="1:3" ht="36" x14ac:dyDescent="0.25">
      <c r="A4" s="97"/>
      <c r="B4" s="94" t="s">
        <v>166</v>
      </c>
      <c r="C4" s="97"/>
    </row>
    <row r="5" spans="1:3" ht="36" x14ac:dyDescent="0.25">
      <c r="A5" s="97"/>
      <c r="B5" s="94" t="s">
        <v>86</v>
      </c>
      <c r="C5" s="97"/>
    </row>
    <row r="6" spans="1:3" ht="18" x14ac:dyDescent="0.25">
      <c r="A6" s="97"/>
      <c r="B6" s="94" t="s">
        <v>85</v>
      </c>
      <c r="C6" s="97"/>
    </row>
    <row r="7" spans="1:3" ht="36" x14ac:dyDescent="0.25">
      <c r="A7" s="97"/>
      <c r="B7" s="94" t="s">
        <v>84</v>
      </c>
      <c r="C7" s="97"/>
    </row>
    <row r="8" spans="1:3" ht="54" x14ac:dyDescent="0.25">
      <c r="A8" s="97"/>
      <c r="B8" s="94" t="s">
        <v>83</v>
      </c>
      <c r="C8" s="97"/>
    </row>
    <row r="9" spans="1:3" ht="54" x14ac:dyDescent="0.25">
      <c r="A9" s="97"/>
      <c r="B9" s="94" t="s">
        <v>82</v>
      </c>
      <c r="C9" s="97"/>
    </row>
    <row r="10" spans="1:3" ht="18" x14ac:dyDescent="0.25">
      <c r="A10" s="97"/>
      <c r="B10" s="94" t="s">
        <v>81</v>
      </c>
      <c r="C10" s="97"/>
    </row>
    <row r="11" spans="1:3" ht="54" x14ac:dyDescent="0.25">
      <c r="A11" s="97"/>
      <c r="B11" s="94" t="s">
        <v>80</v>
      </c>
      <c r="C11" s="97"/>
    </row>
    <row r="12" spans="1:3" ht="18" x14ac:dyDescent="0.25">
      <c r="A12" s="97"/>
      <c r="B12" s="94" t="s">
        <v>79</v>
      </c>
      <c r="C12" s="97"/>
    </row>
    <row r="13" spans="1:3" ht="18" x14ac:dyDescent="0.25">
      <c r="A13" s="97"/>
      <c r="B13" s="94" t="s">
        <v>78</v>
      </c>
      <c r="C13" s="97"/>
    </row>
    <row r="14" spans="1:3" ht="36" x14ac:dyDescent="0.25">
      <c r="A14" s="97"/>
      <c r="B14" s="94" t="s">
        <v>167</v>
      </c>
      <c r="C14" s="97"/>
    </row>
    <row r="15" spans="1:3" ht="36" x14ac:dyDescent="0.25">
      <c r="A15" s="97"/>
      <c r="B15" s="94" t="s">
        <v>168</v>
      </c>
      <c r="C15" s="97"/>
    </row>
    <row r="16" spans="1:3" ht="37.5" customHeight="1" x14ac:dyDescent="0.25">
      <c r="A16" s="97"/>
      <c r="B16" s="94" t="s">
        <v>170</v>
      </c>
      <c r="C16" s="97"/>
    </row>
    <row r="17" spans="1:3" ht="54" x14ac:dyDescent="0.25">
      <c r="A17" s="97"/>
      <c r="B17" s="94" t="s">
        <v>169</v>
      </c>
      <c r="C17" s="97"/>
    </row>
    <row r="18" spans="1:3" ht="90" x14ac:dyDescent="0.25">
      <c r="A18" s="97"/>
      <c r="B18" s="94" t="s">
        <v>171</v>
      </c>
      <c r="C18" s="97"/>
    </row>
    <row r="19" spans="1:3" ht="54" x14ac:dyDescent="0.25">
      <c r="A19" s="97"/>
      <c r="B19" s="94" t="s">
        <v>213</v>
      </c>
      <c r="C19" s="97"/>
    </row>
    <row r="20" spans="1:3" ht="58.5" customHeight="1" x14ac:dyDescent="0.25">
      <c r="A20" s="97"/>
      <c r="B20" s="94" t="s">
        <v>175</v>
      </c>
      <c r="C20" s="97"/>
    </row>
    <row r="21" spans="1:3" ht="54" x14ac:dyDescent="0.25">
      <c r="A21" s="97"/>
      <c r="B21" s="94" t="s">
        <v>172</v>
      </c>
      <c r="C21" s="97"/>
    </row>
    <row r="22" spans="1:3" ht="186" customHeight="1" x14ac:dyDescent="0.25">
      <c r="A22" s="99"/>
      <c r="B22" s="94" t="s">
        <v>173</v>
      </c>
      <c r="C22" s="97"/>
    </row>
    <row r="23" spans="1:3" ht="54" x14ac:dyDescent="0.25">
      <c r="A23" s="431"/>
      <c r="B23" s="100" t="s">
        <v>174</v>
      </c>
      <c r="C23" s="431"/>
    </row>
    <row r="24" spans="1:3" ht="36" x14ac:dyDescent="0.25">
      <c r="A24" s="432"/>
      <c r="B24" s="100" t="s">
        <v>77</v>
      </c>
      <c r="C24" s="432"/>
    </row>
    <row r="25" spans="1:3" ht="13.9" customHeight="1" x14ac:dyDescent="0.2">
      <c r="A25" s="432"/>
      <c r="C25" s="432"/>
    </row>
    <row r="26" spans="1:3" ht="13.9" customHeight="1" x14ac:dyDescent="0.2">
      <c r="A26" s="432"/>
      <c r="B26" s="95"/>
      <c r="C26" s="432"/>
    </row>
    <row r="27" spans="1:3" ht="13.9" customHeight="1" x14ac:dyDescent="0.2">
      <c r="A27" s="432"/>
      <c r="B27" s="95"/>
      <c r="C27" s="432"/>
    </row>
    <row r="28" spans="1:3" ht="13.9" customHeight="1" x14ac:dyDescent="0.2">
      <c r="A28" s="432"/>
      <c r="B28" s="95"/>
      <c r="C28" s="432"/>
    </row>
    <row r="29" spans="1:3" x14ac:dyDescent="0.2">
      <c r="A29" s="432"/>
      <c r="B29" s="95"/>
      <c r="C29" s="432"/>
    </row>
    <row r="30" spans="1:3" x14ac:dyDescent="0.2">
      <c r="A30" s="432"/>
      <c r="B30" s="95"/>
      <c r="C30" s="432"/>
    </row>
    <row r="31" spans="1:3" x14ac:dyDescent="0.2">
      <c r="A31" s="433"/>
      <c r="B31" s="95"/>
      <c r="C31" s="433"/>
    </row>
    <row r="33" spans="1:3" ht="31.9" customHeight="1" x14ac:dyDescent="0.2">
      <c r="A33" s="428" t="s">
        <v>176</v>
      </c>
      <c r="B33" s="428"/>
      <c r="C33" s="428"/>
    </row>
    <row r="34" spans="1:3" ht="64.150000000000006" customHeight="1" x14ac:dyDescent="0.2">
      <c r="A34" s="429" t="s">
        <v>177</v>
      </c>
      <c r="B34" s="429"/>
      <c r="C34" s="429"/>
    </row>
    <row r="35" spans="1:3" ht="38.450000000000003" customHeight="1" x14ac:dyDescent="0.2">
      <c r="A35" s="428" t="s">
        <v>207</v>
      </c>
      <c r="B35" s="428"/>
      <c r="C35" s="428"/>
    </row>
    <row r="36" spans="1:3" ht="51.6" customHeight="1" x14ac:dyDescent="0.2">
      <c r="A36" s="428" t="s">
        <v>208</v>
      </c>
      <c r="B36" s="428"/>
      <c r="C36" s="428"/>
    </row>
  </sheetData>
  <mergeCells count="8">
    <mergeCell ref="A33:C33"/>
    <mergeCell ref="A34:C34"/>
    <mergeCell ref="A35:C35"/>
    <mergeCell ref="A36:C36"/>
    <mergeCell ref="A1:A2"/>
    <mergeCell ref="C1:C2"/>
    <mergeCell ref="A23:A31"/>
    <mergeCell ref="C23:C31"/>
  </mergeCells>
  <pageMargins left="0.7" right="0.7" top="0.78740157499999996" bottom="0.78740157499999996" header="0.3" footer="0.3"/>
  <pageSetup paperSize="9" scale="84" fitToWidth="0" fitToHeight="0" orientation="portrait" r:id="rId1"/>
  <headerFooter>
    <oddHeader>&amp;L&amp;"Arial,Fett"&amp;12Anlage 1&amp;R&amp;"Arial,Fett"Die Unterlagen verbleiben beim örtlich zuständigen Jugendamt</oddHeader>
    <oddFooter>&amp;L&amp;"Arial,Standard"HMSI, Ref. II 1A - Stand Juli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5C709-607B-49CA-B985-599AF773C275}">
  <sheetPr>
    <tabColor theme="4" tint="-0.249977111117893"/>
    <pageSetUpPr fitToPage="1"/>
  </sheetPr>
  <dimension ref="A1:H193"/>
  <sheetViews>
    <sheetView view="pageLayout" topLeftCell="A229" zoomScale="90" zoomScaleNormal="75" zoomScalePageLayoutView="90" workbookViewId="0">
      <selection activeCell="C139" sqref="C139:F139"/>
    </sheetView>
  </sheetViews>
  <sheetFormatPr baseColWidth="10" defaultColWidth="11.42578125" defaultRowHeight="14.25" x14ac:dyDescent="0.2"/>
  <cols>
    <col min="1" max="1" width="42.28515625" style="10" customWidth="1"/>
    <col min="2" max="2" width="18.28515625" style="10" customWidth="1"/>
    <col min="3" max="3" width="17.5703125" style="10" customWidth="1"/>
    <col min="4" max="4" width="14.28515625" style="10" customWidth="1"/>
    <col min="5" max="5" width="45.5703125" style="10" customWidth="1"/>
    <col min="6" max="6" width="19.28515625" style="10" customWidth="1"/>
    <col min="7" max="7" width="30.140625" style="10" customWidth="1"/>
    <col min="8" max="8" width="20.140625" style="10" customWidth="1"/>
    <col min="9" max="16384" width="11.42578125" style="10"/>
  </cols>
  <sheetData>
    <row r="1" spans="1:8" s="107" customFormat="1" ht="18" customHeight="1" x14ac:dyDescent="0.35">
      <c r="A1" s="194" t="s">
        <v>178</v>
      </c>
      <c r="B1" s="464"/>
      <c r="C1" s="464"/>
      <c r="D1" s="464"/>
      <c r="E1" s="464"/>
      <c r="F1" s="195"/>
      <c r="G1" s="195"/>
    </row>
    <row r="2" spans="1:8" s="107" customFormat="1" ht="18" customHeight="1" x14ac:dyDescent="0.35">
      <c r="A2" s="194" t="s">
        <v>161</v>
      </c>
      <c r="B2" s="193"/>
      <c r="C2" s="192"/>
      <c r="D2" s="192"/>
      <c r="E2" s="191"/>
    </row>
    <row r="3" spans="1:8" s="107" customFormat="1" ht="16.5" x14ac:dyDescent="0.3"/>
    <row r="4" spans="1:8" s="107" customFormat="1" ht="20.25" x14ac:dyDescent="0.35">
      <c r="A4" s="190" t="s">
        <v>179</v>
      </c>
      <c r="B4" s="189"/>
      <c r="C4" s="189"/>
      <c r="D4" s="189"/>
      <c r="E4" s="189"/>
      <c r="F4" s="189"/>
      <c r="G4" s="189"/>
      <c r="H4" s="189"/>
    </row>
    <row r="5" spans="1:8" s="107" customFormat="1" ht="16.5" x14ac:dyDescent="0.3"/>
    <row r="6" spans="1:8" s="107" customFormat="1" ht="20.25" x14ac:dyDescent="0.35">
      <c r="A6" s="467" t="s">
        <v>163</v>
      </c>
      <c r="B6" s="467"/>
      <c r="C6" s="468"/>
      <c r="D6" s="468"/>
      <c r="E6" s="468"/>
      <c r="F6" s="468"/>
      <c r="G6" s="468"/>
    </row>
    <row r="7" spans="1:8" s="107" customFormat="1" ht="57" x14ac:dyDescent="0.3">
      <c r="A7" s="188" t="s">
        <v>0</v>
      </c>
      <c r="B7" s="187" t="s">
        <v>267</v>
      </c>
      <c r="C7" s="187" t="s">
        <v>266</v>
      </c>
      <c r="D7" s="187" t="s">
        <v>244</v>
      </c>
      <c r="E7" s="187" t="s">
        <v>151</v>
      </c>
      <c r="F7" s="469" t="s">
        <v>35</v>
      </c>
      <c r="G7" s="470"/>
    </row>
    <row r="8" spans="1:8" s="107" customFormat="1" ht="18.75" x14ac:dyDescent="0.35">
      <c r="A8" s="127" t="s">
        <v>1</v>
      </c>
      <c r="B8" s="184">
        <v>22.5</v>
      </c>
      <c r="C8" s="186"/>
      <c r="D8" s="186"/>
      <c r="E8" s="182">
        <v>0.2</v>
      </c>
      <c r="F8" s="463">
        <f t="shared" ref="F8:F19" si="0">B8*(C8+D8)*E8</f>
        <v>0</v>
      </c>
      <c r="G8" s="463"/>
    </row>
    <row r="9" spans="1:8" s="107" customFormat="1" ht="18.75" x14ac:dyDescent="0.35">
      <c r="A9" s="127"/>
      <c r="B9" s="184">
        <v>30</v>
      </c>
      <c r="C9" s="186"/>
      <c r="D9" s="186"/>
      <c r="E9" s="182">
        <v>0.2</v>
      </c>
      <c r="F9" s="463">
        <f t="shared" si="0"/>
        <v>0</v>
      </c>
      <c r="G9" s="463"/>
    </row>
    <row r="10" spans="1:8" s="107" customFormat="1" ht="18.75" x14ac:dyDescent="0.35">
      <c r="A10" s="127"/>
      <c r="B10" s="184">
        <v>42.5</v>
      </c>
      <c r="C10" s="186"/>
      <c r="D10" s="186"/>
      <c r="E10" s="182">
        <v>0.2</v>
      </c>
      <c r="F10" s="463">
        <f t="shared" si="0"/>
        <v>0</v>
      </c>
      <c r="G10" s="463"/>
    </row>
    <row r="11" spans="1:8" s="107" customFormat="1" ht="18.75" x14ac:dyDescent="0.35">
      <c r="A11" s="127"/>
      <c r="B11" s="184">
        <v>50</v>
      </c>
      <c r="C11" s="183"/>
      <c r="D11" s="183"/>
      <c r="E11" s="182">
        <v>0.2</v>
      </c>
      <c r="F11" s="463">
        <f t="shared" si="0"/>
        <v>0</v>
      </c>
      <c r="G11" s="463"/>
    </row>
    <row r="12" spans="1:8" s="107" customFormat="1" ht="18.75" x14ac:dyDescent="0.35">
      <c r="A12" s="185" t="s">
        <v>2</v>
      </c>
      <c r="B12" s="184">
        <v>22.5</v>
      </c>
      <c r="C12" s="183"/>
      <c r="D12" s="183"/>
      <c r="E12" s="182">
        <v>7.0000000000000007E-2</v>
      </c>
      <c r="F12" s="463">
        <f t="shared" si="0"/>
        <v>0</v>
      </c>
      <c r="G12" s="463"/>
    </row>
    <row r="13" spans="1:8" s="107" customFormat="1" ht="18.75" x14ac:dyDescent="0.35">
      <c r="A13" s="185"/>
      <c r="B13" s="184">
        <v>30</v>
      </c>
      <c r="C13" s="183"/>
      <c r="D13" s="183"/>
      <c r="E13" s="182">
        <v>7.0000000000000007E-2</v>
      </c>
      <c r="F13" s="463">
        <f t="shared" si="0"/>
        <v>0</v>
      </c>
      <c r="G13" s="463"/>
    </row>
    <row r="14" spans="1:8" s="107" customFormat="1" ht="18.75" x14ac:dyDescent="0.35">
      <c r="A14" s="185"/>
      <c r="B14" s="184">
        <v>42.5</v>
      </c>
      <c r="C14" s="183"/>
      <c r="D14" s="183"/>
      <c r="E14" s="182">
        <v>7.0000000000000007E-2</v>
      </c>
      <c r="F14" s="463">
        <f t="shared" si="0"/>
        <v>0</v>
      </c>
      <c r="G14" s="463"/>
    </row>
    <row r="15" spans="1:8" s="107" customFormat="1" ht="18.75" x14ac:dyDescent="0.35">
      <c r="A15" s="127"/>
      <c r="B15" s="184">
        <v>50</v>
      </c>
      <c r="C15" s="183"/>
      <c r="D15" s="183"/>
      <c r="E15" s="182">
        <v>7.0000000000000007E-2</v>
      </c>
      <c r="F15" s="463">
        <f t="shared" si="0"/>
        <v>0</v>
      </c>
      <c r="G15" s="463"/>
    </row>
    <row r="16" spans="1:8" s="107" customFormat="1" ht="18.75" x14ac:dyDescent="0.35">
      <c r="A16" s="127" t="s">
        <v>3</v>
      </c>
      <c r="B16" s="184">
        <v>22.5</v>
      </c>
      <c r="C16" s="183"/>
      <c r="D16" s="183"/>
      <c r="E16" s="182">
        <v>0.06</v>
      </c>
      <c r="F16" s="463">
        <f t="shared" si="0"/>
        <v>0</v>
      </c>
      <c r="G16" s="463"/>
    </row>
    <row r="17" spans="1:8" s="107" customFormat="1" ht="18.75" x14ac:dyDescent="0.35">
      <c r="A17" s="127"/>
      <c r="B17" s="184">
        <v>30</v>
      </c>
      <c r="C17" s="183"/>
      <c r="D17" s="183"/>
      <c r="E17" s="182">
        <v>0.06</v>
      </c>
      <c r="F17" s="463">
        <f t="shared" si="0"/>
        <v>0</v>
      </c>
      <c r="G17" s="463"/>
    </row>
    <row r="18" spans="1:8" s="107" customFormat="1" ht="18.75" x14ac:dyDescent="0.35">
      <c r="A18" s="127"/>
      <c r="B18" s="184">
        <v>42.5</v>
      </c>
      <c r="C18" s="183"/>
      <c r="D18" s="183"/>
      <c r="E18" s="182">
        <v>0.06</v>
      </c>
      <c r="F18" s="463">
        <f t="shared" si="0"/>
        <v>0</v>
      </c>
      <c r="G18" s="463"/>
    </row>
    <row r="19" spans="1:8" s="107" customFormat="1" ht="18.75" x14ac:dyDescent="0.35">
      <c r="A19" s="127"/>
      <c r="B19" s="184">
        <v>50</v>
      </c>
      <c r="C19" s="183"/>
      <c r="D19" s="183"/>
      <c r="E19" s="182">
        <v>0.06</v>
      </c>
      <c r="F19" s="463">
        <f t="shared" si="0"/>
        <v>0</v>
      </c>
      <c r="G19" s="463"/>
    </row>
    <row r="20" spans="1:8" s="107" customFormat="1" ht="18.75" x14ac:dyDescent="0.35">
      <c r="A20" s="181" t="s">
        <v>4</v>
      </c>
      <c r="B20" s="122"/>
      <c r="C20" s="180"/>
      <c r="D20" s="179">
        <f>SUM(C8:D19)</f>
        <v>0</v>
      </c>
      <c r="E20" s="122"/>
      <c r="F20" s="178"/>
      <c r="G20" s="178"/>
    </row>
    <row r="21" spans="1:8" s="107" customFormat="1" ht="18.75" x14ac:dyDescent="0.35">
      <c r="A21" s="177"/>
      <c r="B21" s="122"/>
      <c r="C21" s="176"/>
      <c r="D21" s="176"/>
      <c r="E21" s="175" t="s">
        <v>152</v>
      </c>
      <c r="F21" s="474">
        <f>SUM(F8:G19)</f>
        <v>0</v>
      </c>
      <c r="G21" s="475"/>
    </row>
    <row r="22" spans="1:8" s="107" customFormat="1" ht="47.25" customHeight="1" x14ac:dyDescent="0.35">
      <c r="A22" s="174"/>
      <c r="B22" s="166"/>
      <c r="C22" s="172"/>
      <c r="D22" s="172"/>
      <c r="E22" s="173" t="s">
        <v>180</v>
      </c>
      <c r="F22" s="474">
        <f xml:space="preserve"> F21*22%</f>
        <v>0</v>
      </c>
      <c r="G22" s="476"/>
    </row>
    <row r="23" spans="1:8" s="107" customFormat="1" ht="36.75" customHeight="1" x14ac:dyDescent="0.35">
      <c r="A23" s="167"/>
      <c r="B23" s="166"/>
      <c r="C23" s="172"/>
      <c r="D23" s="172"/>
      <c r="E23" s="171" t="s">
        <v>181</v>
      </c>
      <c r="F23" s="471">
        <f>SUM(F21+F22)</f>
        <v>0</v>
      </c>
      <c r="G23" s="472"/>
    </row>
    <row r="24" spans="1:8" s="107" customFormat="1" ht="38.25" x14ac:dyDescent="0.35">
      <c r="A24" s="170" t="s">
        <v>162</v>
      </c>
      <c r="B24" s="169">
        <v>39</v>
      </c>
      <c r="C24" s="165"/>
      <c r="D24" s="165"/>
      <c r="E24" s="168" t="s">
        <v>265</v>
      </c>
      <c r="F24" s="465">
        <f>IF(AND(F21*20%&lt;=1.5*B24,F21*20%&lt;=60),F21*20%,IF(1.5*B24&lt;=60,1.5*B24,60))</f>
        <v>0</v>
      </c>
      <c r="G24" s="466"/>
    </row>
    <row r="25" spans="1:8" s="107" customFormat="1" ht="27.75" customHeight="1" x14ac:dyDescent="0.35">
      <c r="A25" s="167"/>
      <c r="B25" s="166"/>
      <c r="C25" s="165"/>
      <c r="D25" s="165"/>
      <c r="E25" s="164" t="s">
        <v>182</v>
      </c>
      <c r="F25" s="479">
        <f>SUM(F23:G24)</f>
        <v>0</v>
      </c>
      <c r="G25" s="480"/>
    </row>
    <row r="26" spans="1:8" s="107" customFormat="1" ht="18.75" customHeight="1" x14ac:dyDescent="0.3"/>
    <row r="27" spans="1:8" s="107" customFormat="1" ht="39.75" customHeight="1" x14ac:dyDescent="0.3">
      <c r="A27" s="473" t="s">
        <v>252</v>
      </c>
      <c r="B27" s="473"/>
      <c r="C27" s="473"/>
      <c r="D27" s="473"/>
      <c r="E27" s="473"/>
      <c r="F27" s="473"/>
      <c r="G27" s="473"/>
    </row>
    <row r="28" spans="1:8" s="107" customFormat="1" ht="78" customHeight="1" x14ac:dyDescent="0.3">
      <c r="A28" s="473" t="s">
        <v>264</v>
      </c>
      <c r="B28" s="473"/>
      <c r="C28" s="473"/>
      <c r="D28" s="473"/>
      <c r="E28" s="473"/>
      <c r="F28" s="473"/>
      <c r="G28" s="473"/>
      <c r="H28" s="163"/>
    </row>
    <row r="29" spans="1:8" s="107" customFormat="1" ht="39.75" customHeight="1" x14ac:dyDescent="0.3">
      <c r="A29" s="473" t="s">
        <v>263</v>
      </c>
      <c r="B29" s="473"/>
      <c r="C29" s="473"/>
      <c r="D29" s="473"/>
      <c r="E29" s="473"/>
      <c r="F29" s="473"/>
      <c r="G29" s="473"/>
      <c r="H29" s="473"/>
    </row>
    <row r="30" spans="1:8" s="107" customFormat="1" ht="60.75" customHeight="1" x14ac:dyDescent="0.3">
      <c r="A30" s="481" t="s">
        <v>243</v>
      </c>
      <c r="B30" s="482"/>
      <c r="C30" s="482"/>
      <c r="D30" s="482"/>
      <c r="E30" s="482"/>
      <c r="F30" s="482"/>
      <c r="G30" s="482"/>
      <c r="H30" s="109"/>
    </row>
    <row r="31" spans="1:8" s="107" customFormat="1" ht="57" customHeight="1" x14ac:dyDescent="0.3">
      <c r="A31" s="438"/>
      <c r="B31" s="438"/>
      <c r="C31" s="438"/>
      <c r="D31" s="438"/>
      <c r="E31" s="438"/>
      <c r="F31" s="438"/>
      <c r="G31" s="438"/>
      <c r="H31" s="438"/>
    </row>
    <row r="32" spans="1:8" s="107" customFormat="1" ht="22.5" customHeight="1" x14ac:dyDescent="0.3">
      <c r="A32" s="450" t="s">
        <v>184</v>
      </c>
      <c r="B32" s="451"/>
      <c r="C32" s="451"/>
      <c r="D32" s="451"/>
      <c r="E32" s="451"/>
      <c r="F32" s="451"/>
      <c r="G32" s="451"/>
      <c r="H32" s="452"/>
    </row>
    <row r="33" spans="1:8" s="107" customFormat="1" ht="40.5" x14ac:dyDescent="0.3">
      <c r="A33" s="139" t="s">
        <v>34</v>
      </c>
      <c r="B33" s="139" t="s">
        <v>148</v>
      </c>
      <c r="C33" s="444" t="s">
        <v>237</v>
      </c>
      <c r="D33" s="445"/>
      <c r="E33" s="138" t="s">
        <v>236</v>
      </c>
      <c r="F33" s="139" t="s">
        <v>58</v>
      </c>
      <c r="G33" s="139" t="s">
        <v>235</v>
      </c>
      <c r="H33" s="138" t="s">
        <v>33</v>
      </c>
    </row>
    <row r="34" spans="1:8" s="107" customFormat="1" ht="20.25" x14ac:dyDescent="0.35">
      <c r="A34" s="135"/>
      <c r="B34" s="135"/>
      <c r="C34" s="446"/>
      <c r="D34" s="447"/>
      <c r="E34" s="135"/>
      <c r="F34" s="135"/>
      <c r="G34" s="135"/>
      <c r="H34" s="145"/>
    </row>
    <row r="35" spans="1:8" s="107" customFormat="1" ht="20.25" x14ac:dyDescent="0.35">
      <c r="A35" s="135"/>
      <c r="B35" s="135"/>
      <c r="C35" s="446"/>
      <c r="D35" s="447"/>
      <c r="E35" s="135"/>
      <c r="F35" s="135"/>
      <c r="G35" s="135"/>
      <c r="H35" s="145"/>
    </row>
    <row r="36" spans="1:8" s="107" customFormat="1" ht="20.25" x14ac:dyDescent="0.35">
      <c r="A36" s="135"/>
      <c r="B36" s="135"/>
      <c r="C36" s="446"/>
      <c r="D36" s="447"/>
      <c r="E36" s="135"/>
      <c r="F36" s="135"/>
      <c r="G36" s="135"/>
      <c r="H36" s="145"/>
    </row>
    <row r="37" spans="1:8" s="107" customFormat="1" ht="20.25" x14ac:dyDescent="0.35">
      <c r="A37" s="135"/>
      <c r="B37" s="135"/>
      <c r="C37" s="446"/>
      <c r="D37" s="447"/>
      <c r="E37" s="135"/>
      <c r="F37" s="135"/>
      <c r="G37" s="135"/>
      <c r="H37" s="145"/>
    </row>
    <row r="38" spans="1:8" s="107" customFormat="1" ht="18" customHeight="1" x14ac:dyDescent="0.3">
      <c r="A38" s="441" t="s">
        <v>242</v>
      </c>
      <c r="B38" s="441"/>
      <c r="C38" s="441"/>
      <c r="D38" s="441"/>
      <c r="E38" s="442"/>
      <c r="F38" s="458" t="s">
        <v>185</v>
      </c>
      <c r="G38" s="459"/>
      <c r="H38" s="162">
        <f>SUM(H34:H37)</f>
        <v>0</v>
      </c>
    </row>
    <row r="39" spans="1:8" s="107" customFormat="1" ht="18" customHeight="1" x14ac:dyDescent="0.3">
      <c r="A39" s="438"/>
      <c r="B39" s="438"/>
      <c r="C39" s="438"/>
      <c r="D39" s="438"/>
      <c r="E39" s="443"/>
      <c r="F39" s="454" t="s">
        <v>186</v>
      </c>
      <c r="G39" s="455"/>
      <c r="H39" s="460">
        <f>F24</f>
        <v>0</v>
      </c>
    </row>
    <row r="40" spans="1:8" s="107" customFormat="1" ht="22.5" customHeight="1" x14ac:dyDescent="0.3">
      <c r="A40" s="438"/>
      <c r="B40" s="438"/>
      <c r="C40" s="438"/>
      <c r="D40" s="438"/>
      <c r="E40" s="443"/>
      <c r="F40" s="456"/>
      <c r="G40" s="457"/>
      <c r="H40" s="461"/>
    </row>
    <row r="41" spans="1:8" s="107" customFormat="1" ht="26.25" customHeight="1" x14ac:dyDescent="0.3">
      <c r="A41" s="438"/>
      <c r="B41" s="438"/>
      <c r="C41" s="438"/>
      <c r="D41" s="438"/>
      <c r="E41" s="443"/>
      <c r="F41" s="456"/>
      <c r="G41" s="457"/>
      <c r="H41" s="462"/>
    </row>
    <row r="42" spans="1:8" s="107" customFormat="1" ht="23.25" customHeight="1" x14ac:dyDescent="0.35">
      <c r="A42" s="120"/>
      <c r="B42" s="120"/>
      <c r="C42" s="120"/>
      <c r="D42" s="120"/>
      <c r="E42" s="161"/>
      <c r="F42" s="439" t="s">
        <v>187</v>
      </c>
      <c r="G42" s="440"/>
      <c r="H42" s="160">
        <f>(H38-H39)</f>
        <v>0</v>
      </c>
    </row>
    <row r="43" spans="1:8" s="107" customFormat="1" ht="18" customHeight="1" x14ac:dyDescent="0.3">
      <c r="A43" s="159"/>
      <c r="B43" s="159"/>
      <c r="C43" s="159"/>
      <c r="D43" s="159"/>
      <c r="E43" s="159"/>
      <c r="F43" s="158"/>
      <c r="G43" s="158"/>
      <c r="H43" s="157"/>
    </row>
    <row r="44" spans="1:8" s="107" customFormat="1" ht="20.25" x14ac:dyDescent="0.3">
      <c r="A44" s="119"/>
      <c r="B44" s="119"/>
      <c r="C44" s="119"/>
      <c r="D44" s="119"/>
      <c r="E44" s="119"/>
      <c r="F44" s="118"/>
      <c r="G44" s="118"/>
      <c r="H44" s="124"/>
    </row>
    <row r="45" spans="1:8" s="107" customFormat="1" ht="24" customHeight="1" x14ac:dyDescent="0.3">
      <c r="A45" s="453" t="s">
        <v>262</v>
      </c>
      <c r="B45" s="453"/>
      <c r="C45" s="453"/>
      <c r="D45" s="453"/>
      <c r="E45" s="453"/>
      <c r="F45" s="453"/>
      <c r="G45" s="453"/>
      <c r="H45" s="453"/>
    </row>
    <row r="46" spans="1:8" s="107" customFormat="1" ht="40.5" x14ac:dyDescent="0.3">
      <c r="A46" s="148" t="s">
        <v>34</v>
      </c>
      <c r="B46" s="148" t="s">
        <v>148</v>
      </c>
      <c r="C46" s="448" t="s">
        <v>237</v>
      </c>
      <c r="D46" s="445"/>
      <c r="E46" s="147" t="s">
        <v>239</v>
      </c>
      <c r="F46" s="148" t="s">
        <v>147</v>
      </c>
      <c r="G46" s="147" t="s">
        <v>188</v>
      </c>
      <c r="H46" s="147" t="s">
        <v>250</v>
      </c>
    </row>
    <row r="47" spans="1:8" s="107" customFormat="1" ht="20.25" x14ac:dyDescent="0.35">
      <c r="A47" s="146"/>
      <c r="B47" s="146"/>
      <c r="C47" s="449"/>
      <c r="D47" s="447"/>
      <c r="E47" s="146"/>
      <c r="F47" s="146"/>
      <c r="G47" s="146"/>
      <c r="H47" s="145"/>
    </row>
    <row r="48" spans="1:8" s="107" customFormat="1" ht="20.25" x14ac:dyDescent="0.35">
      <c r="A48" s="146"/>
      <c r="B48" s="146"/>
      <c r="C48" s="449"/>
      <c r="D48" s="447"/>
      <c r="E48" s="146"/>
      <c r="F48" s="146"/>
      <c r="G48" s="146"/>
      <c r="H48" s="145"/>
    </row>
    <row r="49" spans="1:8" s="107" customFormat="1" ht="20.25" x14ac:dyDescent="0.35">
      <c r="A49" s="146"/>
      <c r="B49" s="146"/>
      <c r="C49" s="449"/>
      <c r="D49" s="447"/>
      <c r="E49" s="146"/>
      <c r="F49" s="146"/>
      <c r="G49" s="146"/>
      <c r="H49" s="145"/>
    </row>
    <row r="50" spans="1:8" s="107" customFormat="1" ht="20.25" x14ac:dyDescent="0.35">
      <c r="A50" s="146"/>
      <c r="B50" s="146"/>
      <c r="C50" s="449"/>
      <c r="D50" s="447"/>
      <c r="E50" s="146"/>
      <c r="F50" s="146"/>
      <c r="G50" s="146"/>
      <c r="H50" s="145"/>
    </row>
    <row r="51" spans="1:8" s="107" customFormat="1" ht="20.25" x14ac:dyDescent="0.35">
      <c r="A51" s="146"/>
      <c r="B51" s="146"/>
      <c r="C51" s="449"/>
      <c r="D51" s="447"/>
      <c r="E51" s="146"/>
      <c r="F51" s="146"/>
      <c r="G51" s="146"/>
      <c r="H51" s="145"/>
    </row>
    <row r="52" spans="1:8" s="107" customFormat="1" ht="20.25" x14ac:dyDescent="0.35">
      <c r="A52" s="144"/>
      <c r="B52" s="144"/>
      <c r="C52" s="434"/>
      <c r="D52" s="435"/>
      <c r="E52" s="144"/>
      <c r="F52" s="144"/>
      <c r="G52" s="146"/>
      <c r="H52" s="145"/>
    </row>
    <row r="53" spans="1:8" s="107" customFormat="1" ht="20.25" x14ac:dyDescent="0.35">
      <c r="A53" s="117"/>
      <c r="B53" s="117"/>
      <c r="C53" s="117"/>
      <c r="D53" s="117"/>
      <c r="E53" s="117"/>
      <c r="F53" s="117"/>
      <c r="G53" s="116" t="s">
        <v>185</v>
      </c>
      <c r="H53" s="156">
        <f>SUM(H47:H52)</f>
        <v>0</v>
      </c>
    </row>
    <row r="54" spans="1:8" s="107" customFormat="1" ht="60.75" x14ac:dyDescent="0.35">
      <c r="A54" s="438" t="s">
        <v>261</v>
      </c>
      <c r="B54" s="438"/>
      <c r="C54" s="438"/>
      <c r="D54" s="438"/>
      <c r="E54" s="438"/>
      <c r="F54" s="443"/>
      <c r="G54" s="115" t="s">
        <v>260</v>
      </c>
      <c r="H54" s="156">
        <f>F23*30%</f>
        <v>0</v>
      </c>
    </row>
    <row r="55" spans="1:8" s="107" customFormat="1" ht="73.5" customHeight="1" x14ac:dyDescent="0.35">
      <c r="A55" s="436" t="s">
        <v>259</v>
      </c>
      <c r="B55" s="436"/>
      <c r="C55" s="436"/>
      <c r="D55" s="436"/>
      <c r="E55" s="436"/>
      <c r="F55" s="437"/>
      <c r="G55" s="115" t="s">
        <v>189</v>
      </c>
      <c r="H55" s="156">
        <f>IF(H53&lt;H54,H53,H54)</f>
        <v>0</v>
      </c>
    </row>
    <row r="56" spans="1:8" s="107" customFormat="1" ht="80.25" customHeight="1" x14ac:dyDescent="0.3">
      <c r="A56" s="438" t="s">
        <v>241</v>
      </c>
      <c r="B56" s="438"/>
      <c r="C56" s="438"/>
      <c r="D56" s="438"/>
      <c r="E56" s="438"/>
      <c r="F56" s="438"/>
      <c r="G56" s="438"/>
      <c r="H56" s="438"/>
    </row>
    <row r="57" spans="1:8" s="107" customFormat="1" ht="46.5" customHeight="1" x14ac:dyDescent="0.3">
      <c r="A57" s="525" t="s">
        <v>234</v>
      </c>
      <c r="B57" s="525"/>
      <c r="C57" s="525"/>
      <c r="D57" s="525"/>
      <c r="E57" s="525"/>
      <c r="F57" s="525"/>
      <c r="G57" s="525"/>
      <c r="H57" s="525"/>
    </row>
    <row r="58" spans="1:8" s="107" customFormat="1" ht="39" customHeight="1" x14ac:dyDescent="0.35">
      <c r="A58" s="522" t="s">
        <v>190</v>
      </c>
      <c r="B58" s="523"/>
      <c r="C58" s="523"/>
      <c r="D58" s="523"/>
      <c r="E58" s="523"/>
      <c r="F58" s="523"/>
      <c r="G58" s="523"/>
      <c r="H58" s="524"/>
    </row>
    <row r="59" spans="1:8" s="107" customFormat="1" ht="42.75" x14ac:dyDescent="0.35">
      <c r="A59" s="154" t="s">
        <v>34</v>
      </c>
      <c r="B59" s="154" t="s">
        <v>148</v>
      </c>
      <c r="C59" s="528" t="s">
        <v>237</v>
      </c>
      <c r="D59" s="529"/>
      <c r="E59" s="155" t="s">
        <v>236</v>
      </c>
      <c r="F59" s="154" t="s">
        <v>58</v>
      </c>
      <c r="G59" s="153" t="s">
        <v>238</v>
      </c>
      <c r="H59" s="152" t="s">
        <v>240</v>
      </c>
    </row>
    <row r="60" spans="1:8" s="107" customFormat="1" ht="20.25" x14ac:dyDescent="0.35">
      <c r="A60" s="135"/>
      <c r="B60" s="135"/>
      <c r="C60" s="478"/>
      <c r="D60" s="447"/>
      <c r="E60" s="135"/>
      <c r="F60" s="135"/>
      <c r="G60" s="135"/>
      <c r="H60" s="134"/>
    </row>
    <row r="61" spans="1:8" s="107" customFormat="1" ht="20.25" x14ac:dyDescent="0.35">
      <c r="A61" s="135"/>
      <c r="B61" s="135"/>
      <c r="C61" s="478"/>
      <c r="D61" s="447"/>
      <c r="E61" s="135"/>
      <c r="F61" s="135"/>
      <c r="G61" s="135"/>
      <c r="H61" s="134"/>
    </row>
    <row r="62" spans="1:8" s="107" customFormat="1" ht="20.25" x14ac:dyDescent="0.35">
      <c r="A62" s="135"/>
      <c r="B62" s="135"/>
      <c r="C62" s="478"/>
      <c r="D62" s="447"/>
      <c r="E62" s="135"/>
      <c r="F62" s="135"/>
      <c r="G62" s="135"/>
      <c r="H62" s="134"/>
    </row>
    <row r="63" spans="1:8" s="107" customFormat="1" ht="20.25" x14ac:dyDescent="0.35">
      <c r="A63" s="135"/>
      <c r="B63" s="135"/>
      <c r="C63" s="478"/>
      <c r="D63" s="447"/>
      <c r="E63" s="135"/>
      <c r="F63" s="135"/>
      <c r="G63" s="135"/>
      <c r="H63" s="134"/>
    </row>
    <row r="64" spans="1:8" s="107" customFormat="1" ht="20.25" x14ac:dyDescent="0.35">
      <c r="A64" s="135"/>
      <c r="B64" s="135"/>
      <c r="C64" s="478"/>
      <c r="D64" s="447"/>
      <c r="E64" s="135"/>
      <c r="F64" s="135"/>
      <c r="G64" s="135"/>
      <c r="H64" s="134"/>
    </row>
    <row r="65" spans="1:8" s="107" customFormat="1" ht="20.25" x14ac:dyDescent="0.35">
      <c r="A65" s="135"/>
      <c r="B65" s="135"/>
      <c r="C65" s="478"/>
      <c r="D65" s="447"/>
      <c r="E65" s="135"/>
      <c r="F65" s="135"/>
      <c r="G65" s="135"/>
      <c r="H65" s="134"/>
    </row>
    <row r="66" spans="1:8" s="107" customFormat="1" ht="20.25" x14ac:dyDescent="0.35">
      <c r="A66" s="135"/>
      <c r="B66" s="135"/>
      <c r="C66" s="478"/>
      <c r="D66" s="447"/>
      <c r="E66" s="135"/>
      <c r="F66" s="135"/>
      <c r="G66" s="135"/>
      <c r="H66" s="134"/>
    </row>
    <row r="67" spans="1:8" s="107" customFormat="1" ht="20.25" x14ac:dyDescent="0.35">
      <c r="A67" s="135"/>
      <c r="B67" s="135"/>
      <c r="C67" s="478"/>
      <c r="D67" s="447"/>
      <c r="E67" s="135"/>
      <c r="F67" s="135"/>
      <c r="G67" s="135"/>
      <c r="H67" s="134"/>
    </row>
    <row r="68" spans="1:8" s="107" customFormat="1" ht="20.25" x14ac:dyDescent="0.35">
      <c r="A68" s="135"/>
      <c r="B68" s="135"/>
      <c r="C68" s="478"/>
      <c r="D68" s="447"/>
      <c r="E68" s="135"/>
      <c r="F68" s="135"/>
      <c r="G68" s="135"/>
      <c r="H68" s="134"/>
    </row>
    <row r="69" spans="1:8" s="107" customFormat="1" ht="20.25" x14ac:dyDescent="0.35">
      <c r="A69" s="135"/>
      <c r="B69" s="135"/>
      <c r="C69" s="478"/>
      <c r="D69" s="447"/>
      <c r="E69" s="135"/>
      <c r="F69" s="135"/>
      <c r="G69" s="135"/>
      <c r="H69" s="134"/>
    </row>
    <row r="70" spans="1:8" s="107" customFormat="1" ht="20.25" x14ac:dyDescent="0.35">
      <c r="A70" s="135"/>
      <c r="B70" s="135"/>
      <c r="C70" s="478"/>
      <c r="D70" s="447"/>
      <c r="E70" s="135"/>
      <c r="F70" s="135"/>
      <c r="G70" s="135"/>
      <c r="H70" s="134"/>
    </row>
    <row r="71" spans="1:8" s="107" customFormat="1" ht="20.25" x14ac:dyDescent="0.35">
      <c r="A71" s="135"/>
      <c r="B71" s="135"/>
      <c r="C71" s="478"/>
      <c r="D71" s="447"/>
      <c r="E71" s="135"/>
      <c r="F71" s="135"/>
      <c r="G71" s="135"/>
      <c r="H71" s="134"/>
    </row>
    <row r="72" spans="1:8" s="107" customFormat="1" ht="20.25" x14ac:dyDescent="0.35">
      <c r="A72" s="135"/>
      <c r="B72" s="135"/>
      <c r="C72" s="478"/>
      <c r="D72" s="447"/>
      <c r="E72" s="135"/>
      <c r="F72" s="135"/>
      <c r="G72" s="135"/>
      <c r="H72" s="134"/>
    </row>
    <row r="73" spans="1:8" s="107" customFormat="1" ht="20.25" x14ac:dyDescent="0.35">
      <c r="A73" s="135"/>
      <c r="B73" s="135"/>
      <c r="C73" s="478"/>
      <c r="D73" s="447"/>
      <c r="E73" s="135"/>
      <c r="F73" s="135"/>
      <c r="G73" s="135"/>
      <c r="H73" s="134"/>
    </row>
    <row r="74" spans="1:8" s="107" customFormat="1" ht="20.25" x14ac:dyDescent="0.35">
      <c r="A74" s="135"/>
      <c r="B74" s="135"/>
      <c r="C74" s="478"/>
      <c r="D74" s="447"/>
      <c r="E74" s="135"/>
      <c r="F74" s="135"/>
      <c r="G74" s="135"/>
      <c r="H74" s="134"/>
    </row>
    <row r="75" spans="1:8" s="107" customFormat="1" ht="20.25" x14ac:dyDescent="0.35">
      <c r="A75" s="135"/>
      <c r="B75" s="135"/>
      <c r="C75" s="478"/>
      <c r="D75" s="447"/>
      <c r="E75" s="135"/>
      <c r="F75" s="135"/>
      <c r="G75" s="135"/>
      <c r="H75" s="134"/>
    </row>
    <row r="76" spans="1:8" s="107" customFormat="1" ht="20.25" x14ac:dyDescent="0.35">
      <c r="A76" s="135"/>
      <c r="B76" s="135"/>
      <c r="C76" s="478"/>
      <c r="D76" s="447"/>
      <c r="E76" s="135"/>
      <c r="F76" s="135"/>
      <c r="G76" s="135"/>
      <c r="H76" s="134"/>
    </row>
    <row r="77" spans="1:8" s="107" customFormat="1" ht="20.25" x14ac:dyDescent="0.35">
      <c r="A77" s="135"/>
      <c r="B77" s="135"/>
      <c r="C77" s="478"/>
      <c r="D77" s="447"/>
      <c r="E77" s="135"/>
      <c r="F77" s="135"/>
      <c r="G77" s="135"/>
      <c r="H77" s="134"/>
    </row>
    <row r="78" spans="1:8" s="107" customFormat="1" ht="20.25" x14ac:dyDescent="0.35">
      <c r="A78" s="135"/>
      <c r="B78" s="135"/>
      <c r="C78" s="478"/>
      <c r="D78" s="447"/>
      <c r="E78" s="135"/>
      <c r="F78" s="135"/>
      <c r="G78" s="135"/>
      <c r="H78" s="134"/>
    </row>
    <row r="79" spans="1:8" s="107" customFormat="1" ht="20.25" x14ac:dyDescent="0.35">
      <c r="A79" s="135"/>
      <c r="B79" s="135"/>
      <c r="C79" s="478"/>
      <c r="D79" s="447"/>
      <c r="E79" s="135"/>
      <c r="F79" s="135"/>
      <c r="G79" s="135"/>
      <c r="H79" s="134"/>
    </row>
    <row r="80" spans="1:8" s="107" customFormat="1" ht="20.25" x14ac:dyDescent="0.35">
      <c r="A80" s="135"/>
      <c r="B80" s="135"/>
      <c r="C80" s="478"/>
      <c r="D80" s="447"/>
      <c r="E80" s="135"/>
      <c r="F80" s="135"/>
      <c r="G80" s="135"/>
      <c r="H80" s="134"/>
    </row>
    <row r="81" spans="1:8" s="107" customFormat="1" ht="20.25" x14ac:dyDescent="0.35">
      <c r="A81" s="135"/>
      <c r="B81" s="135"/>
      <c r="C81" s="478"/>
      <c r="D81" s="447"/>
      <c r="E81" s="135"/>
      <c r="F81" s="135"/>
      <c r="G81" s="135"/>
      <c r="H81" s="134"/>
    </row>
    <row r="82" spans="1:8" s="107" customFormat="1" ht="21" thickBot="1" x14ac:dyDescent="0.4">
      <c r="A82" s="135"/>
      <c r="B82" s="135"/>
      <c r="C82" s="478"/>
      <c r="D82" s="447"/>
      <c r="E82" s="135"/>
      <c r="F82" s="135"/>
      <c r="G82" s="135"/>
      <c r="H82" s="134"/>
    </row>
    <row r="83" spans="1:8" s="107" customFormat="1" ht="20.25" x14ac:dyDescent="0.35">
      <c r="E83" s="108"/>
      <c r="F83" s="108"/>
      <c r="G83" s="114" t="s">
        <v>191</v>
      </c>
      <c r="H83" s="151">
        <f>SUM(H60:H81)</f>
        <v>0</v>
      </c>
    </row>
    <row r="84" spans="1:8" s="107" customFormat="1" ht="20.25" x14ac:dyDescent="0.35">
      <c r="E84" s="113"/>
      <c r="F84" s="113"/>
      <c r="G84" s="112" t="s">
        <v>258</v>
      </c>
      <c r="H84" s="150">
        <f>H55</f>
        <v>0</v>
      </c>
    </row>
    <row r="85" spans="1:8" s="107" customFormat="1" ht="20.25" x14ac:dyDescent="0.35">
      <c r="E85" s="113"/>
      <c r="F85" s="113"/>
      <c r="G85" s="112" t="s">
        <v>192</v>
      </c>
      <c r="H85" s="123">
        <f>SUM(H83:H84)</f>
        <v>0</v>
      </c>
    </row>
    <row r="86" spans="1:8" s="107" customFormat="1" ht="20.25" x14ac:dyDescent="0.35">
      <c r="E86" s="493" t="s">
        <v>193</v>
      </c>
      <c r="F86" s="493"/>
      <c r="G86" s="493"/>
      <c r="H86" s="149">
        <f>F23</f>
        <v>0</v>
      </c>
    </row>
    <row r="87" spans="1:8" s="107" customFormat="1" ht="23.25" customHeight="1" x14ac:dyDescent="0.35">
      <c r="E87" s="113"/>
      <c r="F87" s="113"/>
      <c r="G87" s="112" t="s">
        <v>63</v>
      </c>
      <c r="H87" s="123">
        <f>(H85-H86)</f>
        <v>0</v>
      </c>
    </row>
    <row r="88" spans="1:8" s="107" customFormat="1" ht="78.75" customHeight="1" x14ac:dyDescent="0.3">
      <c r="A88" s="473" t="s">
        <v>256</v>
      </c>
      <c r="B88" s="473"/>
      <c r="C88" s="473"/>
      <c r="D88" s="473"/>
      <c r="E88" s="473"/>
      <c r="F88" s="473"/>
      <c r="G88" s="473"/>
      <c r="H88" s="473"/>
    </row>
    <row r="89" spans="1:8" s="107" customFormat="1" ht="41.25" customHeight="1" x14ac:dyDescent="0.3">
      <c r="A89" s="477" t="s">
        <v>255</v>
      </c>
      <c r="B89" s="477"/>
      <c r="C89" s="477"/>
      <c r="D89" s="477"/>
      <c r="E89" s="477"/>
      <c r="F89" s="477"/>
      <c r="G89" s="477"/>
      <c r="H89" s="477"/>
    </row>
    <row r="90" spans="1:8" s="107" customFormat="1" ht="43.5" customHeight="1" x14ac:dyDescent="0.3">
      <c r="A90" s="477" t="s">
        <v>257</v>
      </c>
      <c r="B90" s="477"/>
      <c r="C90" s="477"/>
      <c r="D90" s="477"/>
      <c r="E90" s="477"/>
      <c r="F90" s="477"/>
      <c r="G90" s="477"/>
      <c r="H90" s="477"/>
    </row>
    <row r="91" spans="1:8" s="107" customFormat="1" ht="20.25" x14ac:dyDescent="0.3">
      <c r="A91" s="485" t="s">
        <v>194</v>
      </c>
      <c r="B91" s="486"/>
      <c r="C91" s="486"/>
      <c r="D91" s="486"/>
      <c r="E91" s="486"/>
      <c r="F91" s="486"/>
      <c r="G91" s="486"/>
      <c r="H91" s="487"/>
    </row>
    <row r="92" spans="1:8" s="107" customFormat="1" ht="40.5" x14ac:dyDescent="0.3">
      <c r="A92" s="148" t="s">
        <v>34</v>
      </c>
      <c r="B92" s="148" t="s">
        <v>148</v>
      </c>
      <c r="C92" s="448" t="s">
        <v>237</v>
      </c>
      <c r="D92" s="445"/>
      <c r="E92" s="147" t="s">
        <v>239</v>
      </c>
      <c r="F92" s="148" t="s">
        <v>147</v>
      </c>
      <c r="G92" s="148" t="s">
        <v>238</v>
      </c>
      <c r="H92" s="147" t="s">
        <v>33</v>
      </c>
    </row>
    <row r="93" spans="1:8" s="107" customFormat="1" ht="20.25" x14ac:dyDescent="0.35">
      <c r="A93" s="146"/>
      <c r="B93" s="146"/>
      <c r="C93" s="446"/>
      <c r="D93" s="447"/>
      <c r="E93" s="146"/>
      <c r="F93" s="146"/>
      <c r="G93" s="146"/>
      <c r="H93" s="145"/>
    </row>
    <row r="94" spans="1:8" s="107" customFormat="1" ht="20.25" x14ac:dyDescent="0.35">
      <c r="A94" s="146"/>
      <c r="B94" s="146"/>
      <c r="C94" s="446"/>
      <c r="D94" s="447"/>
      <c r="E94" s="146"/>
      <c r="F94" s="146"/>
      <c r="G94" s="146"/>
      <c r="H94" s="145"/>
    </row>
    <row r="95" spans="1:8" s="107" customFormat="1" ht="20.25" x14ac:dyDescent="0.35">
      <c r="A95" s="146"/>
      <c r="B95" s="146"/>
      <c r="C95" s="446"/>
      <c r="D95" s="447"/>
      <c r="E95" s="146"/>
      <c r="F95" s="146"/>
      <c r="G95" s="146"/>
      <c r="H95" s="145"/>
    </row>
    <row r="96" spans="1:8" s="107" customFormat="1" ht="20.25" x14ac:dyDescent="0.35">
      <c r="A96" s="146"/>
      <c r="B96" s="146"/>
      <c r="C96" s="446"/>
      <c r="D96" s="447"/>
      <c r="E96" s="146"/>
      <c r="F96" s="146"/>
      <c r="G96" s="146"/>
      <c r="H96" s="145"/>
    </row>
    <row r="97" spans="1:8" s="107" customFormat="1" ht="20.25" x14ac:dyDescent="0.35">
      <c r="A97" s="146"/>
      <c r="B97" s="146"/>
      <c r="C97" s="446"/>
      <c r="D97" s="447"/>
      <c r="E97" s="146"/>
      <c r="F97" s="146"/>
      <c r="G97" s="146"/>
      <c r="H97" s="145"/>
    </row>
    <row r="98" spans="1:8" s="107" customFormat="1" ht="20.25" x14ac:dyDescent="0.35">
      <c r="A98" s="146"/>
      <c r="B98" s="146"/>
      <c r="C98" s="446"/>
      <c r="D98" s="447"/>
      <c r="E98" s="146"/>
      <c r="F98" s="146"/>
      <c r="G98" s="146"/>
      <c r="H98" s="145"/>
    </row>
    <row r="99" spans="1:8" s="107" customFormat="1" ht="20.25" x14ac:dyDescent="0.35">
      <c r="A99" s="144"/>
      <c r="B99" s="144"/>
      <c r="C99" s="446"/>
      <c r="D99" s="447"/>
      <c r="E99" s="144"/>
      <c r="F99" s="144"/>
      <c r="G99" s="144"/>
      <c r="H99" s="143"/>
    </row>
    <row r="100" spans="1:8" s="107" customFormat="1" ht="20.25" x14ac:dyDescent="0.35">
      <c r="A100" s="111"/>
      <c r="B100" s="111"/>
      <c r="C100" s="111"/>
      <c r="D100" s="111"/>
      <c r="E100" s="111"/>
      <c r="F100" s="111"/>
      <c r="G100" s="110" t="s">
        <v>157</v>
      </c>
      <c r="H100" s="123">
        <f>SUM(H93:H99)</f>
        <v>0</v>
      </c>
    </row>
    <row r="101" spans="1:8" s="107" customFormat="1" ht="20.25" x14ac:dyDescent="0.35">
      <c r="A101" s="142"/>
      <c r="B101" s="142"/>
      <c r="C101" s="142"/>
      <c r="D101" s="142"/>
      <c r="E101" s="142"/>
      <c r="F101" s="142"/>
      <c r="G101" s="141"/>
      <c r="H101" s="140"/>
    </row>
    <row r="102" spans="1:8" s="107" customFormat="1" ht="16.5" x14ac:dyDescent="0.3">
      <c r="A102" s="109"/>
      <c r="B102" s="109"/>
      <c r="C102" s="109"/>
      <c r="D102" s="109"/>
      <c r="E102" s="109"/>
      <c r="F102" s="109"/>
      <c r="G102" s="109"/>
      <c r="H102" s="109"/>
    </row>
    <row r="103" spans="1:8" s="107" customFormat="1" ht="20.25" x14ac:dyDescent="0.3">
      <c r="A103" s="485" t="s">
        <v>195</v>
      </c>
      <c r="B103" s="486"/>
      <c r="C103" s="486"/>
      <c r="D103" s="486"/>
      <c r="E103" s="486"/>
      <c r="F103" s="486"/>
      <c r="G103" s="486"/>
      <c r="H103" s="487"/>
    </row>
    <row r="104" spans="1:8" s="107" customFormat="1" ht="40.5" x14ac:dyDescent="0.3">
      <c r="A104" s="139" t="s">
        <v>34</v>
      </c>
      <c r="B104" s="139" t="s">
        <v>148</v>
      </c>
      <c r="C104" s="444" t="s">
        <v>237</v>
      </c>
      <c r="D104" s="445"/>
      <c r="E104" s="138" t="s">
        <v>236</v>
      </c>
      <c r="F104" s="139" t="s">
        <v>58</v>
      </c>
      <c r="G104" s="139" t="s">
        <v>235</v>
      </c>
      <c r="H104" s="138" t="s">
        <v>33</v>
      </c>
    </row>
    <row r="105" spans="1:8" s="107" customFormat="1" ht="20.25" x14ac:dyDescent="0.35">
      <c r="A105" s="135"/>
      <c r="B105" s="135"/>
      <c r="C105" s="478"/>
      <c r="D105" s="447"/>
      <c r="E105" s="135"/>
      <c r="F105" s="135"/>
      <c r="G105" s="135"/>
      <c r="H105" s="134"/>
    </row>
    <row r="106" spans="1:8" s="107" customFormat="1" ht="20.25" x14ac:dyDescent="0.35">
      <c r="A106" s="135"/>
      <c r="B106" s="135"/>
      <c r="C106" s="478"/>
      <c r="D106" s="447"/>
      <c r="E106" s="135"/>
      <c r="F106" s="135"/>
      <c r="G106" s="135"/>
      <c r="H106" s="134"/>
    </row>
    <row r="107" spans="1:8" s="107" customFormat="1" ht="20.25" x14ac:dyDescent="0.35">
      <c r="A107" s="135"/>
      <c r="B107" s="135"/>
      <c r="C107" s="478"/>
      <c r="D107" s="447"/>
      <c r="E107" s="135"/>
      <c r="F107" s="135"/>
      <c r="G107" s="135"/>
      <c r="H107" s="134"/>
    </row>
    <row r="108" spans="1:8" s="107" customFormat="1" ht="20.25" x14ac:dyDescent="0.35">
      <c r="A108" s="135"/>
      <c r="B108" s="135"/>
      <c r="C108" s="478"/>
      <c r="D108" s="447"/>
      <c r="E108" s="135"/>
      <c r="F108" s="135"/>
      <c r="G108" s="135"/>
      <c r="H108" s="134"/>
    </row>
    <row r="109" spans="1:8" s="107" customFormat="1" ht="20.25" x14ac:dyDescent="0.35">
      <c r="A109" s="135"/>
      <c r="B109" s="135"/>
      <c r="C109" s="478"/>
      <c r="D109" s="447"/>
      <c r="E109" s="135"/>
      <c r="F109" s="135"/>
      <c r="G109" s="135"/>
      <c r="H109" s="134"/>
    </row>
    <row r="110" spans="1:8" s="107" customFormat="1" ht="20.25" x14ac:dyDescent="0.35">
      <c r="A110" s="135"/>
      <c r="B110" s="135"/>
      <c r="C110" s="478"/>
      <c r="D110" s="447"/>
      <c r="E110" s="135"/>
      <c r="F110" s="135"/>
      <c r="G110" s="135"/>
      <c r="H110" s="134"/>
    </row>
    <row r="111" spans="1:8" s="107" customFormat="1" ht="20.25" x14ac:dyDescent="0.35">
      <c r="A111" s="135"/>
      <c r="B111" s="135"/>
      <c r="C111" s="137"/>
      <c r="D111" s="136"/>
      <c r="E111" s="135"/>
      <c r="F111" s="135"/>
      <c r="G111" s="135"/>
      <c r="H111" s="134"/>
    </row>
    <row r="112" spans="1:8" s="107" customFormat="1" ht="18" customHeight="1" x14ac:dyDescent="0.35">
      <c r="A112" s="121"/>
      <c r="B112" s="121"/>
      <c r="C112" s="530"/>
      <c r="D112" s="531"/>
      <c r="E112" s="121"/>
      <c r="F112" s="121"/>
      <c r="G112" s="133" t="s">
        <v>157</v>
      </c>
      <c r="H112" s="132">
        <f>SUM(H105:H111)</f>
        <v>0</v>
      </c>
    </row>
    <row r="113" spans="1:8" s="107" customFormat="1" ht="33.75" customHeight="1" x14ac:dyDescent="0.3"/>
    <row r="114" spans="1:8" s="107" customFormat="1" ht="44.25" customHeight="1" x14ac:dyDescent="0.3">
      <c r="A114" s="473" t="s">
        <v>256</v>
      </c>
      <c r="B114" s="473"/>
      <c r="C114" s="473"/>
      <c r="D114" s="473"/>
      <c r="E114" s="473"/>
      <c r="F114" s="473"/>
      <c r="G114" s="473"/>
      <c r="H114" s="473"/>
    </row>
    <row r="115" spans="1:8" s="107" customFormat="1" ht="44.25" customHeight="1" x14ac:dyDescent="0.3">
      <c r="A115" s="473"/>
      <c r="B115" s="473"/>
      <c r="C115" s="473"/>
      <c r="D115" s="473"/>
      <c r="E115" s="473"/>
      <c r="F115" s="473"/>
      <c r="G115" s="473"/>
      <c r="H115" s="473"/>
    </row>
    <row r="116" spans="1:8" s="107" customFormat="1" ht="35.25" customHeight="1" x14ac:dyDescent="0.3">
      <c r="A116" s="477" t="s">
        <v>255</v>
      </c>
      <c r="B116" s="477"/>
      <c r="C116" s="477"/>
      <c r="D116" s="477"/>
      <c r="E116" s="477"/>
      <c r="F116" s="477"/>
      <c r="G116" s="477"/>
      <c r="H116" s="477"/>
    </row>
    <row r="117" spans="1:8" s="107" customFormat="1" ht="23.25" customHeight="1" x14ac:dyDescent="0.35">
      <c r="A117" s="492" t="s">
        <v>43</v>
      </c>
      <c r="B117" s="492"/>
      <c r="C117" s="492"/>
      <c r="D117" s="492"/>
      <c r="E117" s="492"/>
      <c r="F117" s="492"/>
      <c r="G117" s="492"/>
      <c r="H117" s="131"/>
    </row>
    <row r="118" spans="1:8" s="107" customFormat="1" ht="20.25" x14ac:dyDescent="0.35">
      <c r="A118" s="488" t="s">
        <v>254</v>
      </c>
      <c r="B118" s="488"/>
      <c r="C118" s="488"/>
      <c r="D118" s="488"/>
      <c r="E118" s="488"/>
      <c r="F118" s="488"/>
      <c r="G118" s="488"/>
      <c r="H118" s="488"/>
    </row>
    <row r="119" spans="1:8" s="107" customFormat="1" ht="20.25" x14ac:dyDescent="0.3">
      <c r="A119" s="489" t="s">
        <v>196</v>
      </c>
      <c r="B119" s="489"/>
      <c r="C119" s="489"/>
      <c r="D119" s="489"/>
      <c r="E119" s="489"/>
      <c r="F119" s="489"/>
      <c r="G119" s="489"/>
      <c r="H119" s="489"/>
    </row>
    <row r="120" spans="1:8" s="107" customFormat="1" ht="18" customHeight="1" x14ac:dyDescent="0.3">
      <c r="A120" s="490"/>
      <c r="B120" s="490"/>
      <c r="C120" s="490"/>
      <c r="D120" s="490"/>
      <c r="E120" s="490"/>
      <c r="F120" s="490"/>
      <c r="G120" s="490"/>
      <c r="H120" s="130"/>
    </row>
    <row r="121" spans="1:8" s="107" customFormat="1" ht="18" customHeight="1" x14ac:dyDescent="0.35">
      <c r="A121" s="491" t="s">
        <v>59</v>
      </c>
      <c r="B121" s="491"/>
      <c r="C121" s="491"/>
      <c r="D121" s="491"/>
      <c r="E121" s="491"/>
      <c r="F121" s="491"/>
      <c r="G121" s="491"/>
    </row>
    <row r="122" spans="1:8" s="107" customFormat="1" ht="18" customHeight="1" x14ac:dyDescent="0.35">
      <c r="A122" s="483" t="s">
        <v>233</v>
      </c>
      <c r="B122" s="483"/>
      <c r="C122" s="483"/>
      <c r="D122" s="483"/>
      <c r="E122" s="483"/>
      <c r="F122" s="483"/>
      <c r="G122" s="483"/>
    </row>
    <row r="123" spans="1:8" s="107" customFormat="1" ht="18" customHeight="1" x14ac:dyDescent="0.35">
      <c r="A123" s="484" t="s">
        <v>232</v>
      </c>
      <c r="B123" s="484"/>
      <c r="C123" s="484"/>
      <c r="D123" s="484"/>
      <c r="E123" s="484"/>
      <c r="F123" s="484"/>
      <c r="G123" s="484"/>
    </row>
    <row r="124" spans="1:8" s="107" customFormat="1" ht="18" customHeight="1" x14ac:dyDescent="0.35">
      <c r="A124" s="484" t="s">
        <v>231</v>
      </c>
      <c r="B124" s="484"/>
      <c r="C124" s="484"/>
      <c r="D124" s="484"/>
      <c r="E124" s="484"/>
      <c r="F124" s="484"/>
      <c r="G124" s="484"/>
    </row>
    <row r="125" spans="1:8" s="107" customFormat="1" ht="18.75" x14ac:dyDescent="0.35">
      <c r="A125" s="484" t="s">
        <v>230</v>
      </c>
      <c r="B125" s="484"/>
      <c r="C125" s="484"/>
      <c r="D125" s="484"/>
      <c r="E125" s="484"/>
      <c r="F125" s="484"/>
      <c r="G125" s="484"/>
    </row>
    <row r="126" spans="1:8" s="107" customFormat="1" ht="18.75" x14ac:dyDescent="0.35">
      <c r="A126" s="500" t="s">
        <v>253</v>
      </c>
      <c r="B126" s="500"/>
      <c r="C126" s="500"/>
      <c r="D126" s="500"/>
      <c r="E126" s="500"/>
      <c r="F126" s="500"/>
      <c r="G126" s="500"/>
    </row>
    <row r="127" spans="1:8" s="107" customFormat="1" ht="20.25" x14ac:dyDescent="0.3">
      <c r="A127" s="129" t="s">
        <v>227</v>
      </c>
      <c r="B127" s="128" t="s">
        <v>36</v>
      </c>
      <c r="C127" s="501" t="s">
        <v>226</v>
      </c>
      <c r="D127" s="502"/>
      <c r="E127" s="502"/>
      <c r="F127" s="503"/>
      <c r="G127" s="504" t="s">
        <v>228</v>
      </c>
      <c r="H127" s="505"/>
    </row>
    <row r="128" spans="1:8" s="107" customFormat="1" ht="18.75" x14ac:dyDescent="0.35">
      <c r="A128" s="127" t="s">
        <v>37</v>
      </c>
      <c r="B128" s="127">
        <v>2.5</v>
      </c>
      <c r="C128" s="494"/>
      <c r="D128" s="512"/>
      <c r="E128" s="494"/>
      <c r="F128" s="494"/>
      <c r="G128" s="495">
        <f t="shared" ref="G128:G135" si="1">B128*C128</f>
        <v>0</v>
      </c>
      <c r="H128" s="496"/>
    </row>
    <row r="129" spans="1:8" s="107" customFormat="1" ht="18.75" x14ac:dyDescent="0.35">
      <c r="A129" s="127" t="s">
        <v>224</v>
      </c>
      <c r="B129" s="127">
        <v>5</v>
      </c>
      <c r="C129" s="506"/>
      <c r="D129" s="507"/>
      <c r="E129" s="507"/>
      <c r="F129" s="508"/>
      <c r="G129" s="495">
        <f t="shared" si="1"/>
        <v>0</v>
      </c>
      <c r="H129" s="496"/>
    </row>
    <row r="130" spans="1:8" s="107" customFormat="1" ht="18.75" x14ac:dyDescent="0.35">
      <c r="A130" s="127" t="s">
        <v>38</v>
      </c>
      <c r="B130" s="127">
        <v>1.5</v>
      </c>
      <c r="C130" s="494"/>
      <c r="D130" s="513"/>
      <c r="E130" s="494"/>
      <c r="F130" s="494"/>
      <c r="G130" s="495">
        <f t="shared" si="1"/>
        <v>0</v>
      </c>
      <c r="H130" s="496"/>
    </row>
    <row r="131" spans="1:8" s="107" customFormat="1" ht="18.75" x14ac:dyDescent="0.35">
      <c r="A131" s="127" t="s">
        <v>223</v>
      </c>
      <c r="B131" s="127">
        <v>3</v>
      </c>
      <c r="C131" s="506"/>
      <c r="D131" s="507"/>
      <c r="E131" s="507"/>
      <c r="F131" s="508"/>
      <c r="G131" s="495">
        <f t="shared" si="1"/>
        <v>0</v>
      </c>
      <c r="H131" s="496"/>
    </row>
    <row r="132" spans="1:8" s="107" customFormat="1" ht="18.75" x14ac:dyDescent="0.35">
      <c r="A132" s="127" t="s">
        <v>39</v>
      </c>
      <c r="B132" s="127">
        <v>1</v>
      </c>
      <c r="C132" s="494"/>
      <c r="D132" s="494"/>
      <c r="E132" s="494"/>
      <c r="F132" s="494"/>
      <c r="G132" s="495">
        <f t="shared" si="1"/>
        <v>0</v>
      </c>
      <c r="H132" s="496"/>
    </row>
    <row r="133" spans="1:8" s="107" customFormat="1" ht="18.75" x14ac:dyDescent="0.35">
      <c r="A133" s="127" t="s">
        <v>222</v>
      </c>
      <c r="B133" s="127">
        <v>3</v>
      </c>
      <c r="C133" s="506"/>
      <c r="D133" s="507"/>
      <c r="E133" s="507"/>
      <c r="F133" s="508"/>
      <c r="G133" s="495">
        <f t="shared" si="1"/>
        <v>0</v>
      </c>
      <c r="H133" s="496"/>
    </row>
    <row r="134" spans="1:8" s="107" customFormat="1" ht="18.75" x14ac:dyDescent="0.35">
      <c r="A134" s="127" t="s">
        <v>40</v>
      </c>
      <c r="B134" s="127">
        <v>1</v>
      </c>
      <c r="C134" s="506"/>
      <c r="D134" s="507"/>
      <c r="E134" s="507"/>
      <c r="F134" s="508"/>
      <c r="G134" s="495">
        <f t="shared" si="1"/>
        <v>0</v>
      </c>
      <c r="H134" s="496"/>
    </row>
    <row r="135" spans="1:8" s="107" customFormat="1" ht="18.75" x14ac:dyDescent="0.35">
      <c r="A135" s="127" t="s">
        <v>220</v>
      </c>
      <c r="B135" s="127">
        <v>3</v>
      </c>
      <c r="C135" s="494"/>
      <c r="D135" s="494"/>
      <c r="E135" s="494"/>
      <c r="F135" s="494"/>
      <c r="G135" s="495">
        <f t="shared" si="1"/>
        <v>0</v>
      </c>
      <c r="H135" s="496"/>
    </row>
    <row r="136" spans="1:8" s="107" customFormat="1" ht="26.25" customHeight="1" x14ac:dyDescent="0.35">
      <c r="A136" s="510"/>
      <c r="B136" s="511"/>
      <c r="C136" s="497">
        <f>SUM(C128:C135)</f>
        <v>0</v>
      </c>
      <c r="D136" s="497"/>
      <c r="E136" s="498"/>
      <c r="F136" s="498"/>
      <c r="G136" s="499">
        <f>SUM(G128:G135)</f>
        <v>0</v>
      </c>
      <c r="H136" s="496"/>
    </row>
    <row r="137" spans="1:8" s="107" customFormat="1" ht="20.25" x14ac:dyDescent="0.35">
      <c r="A137" s="509"/>
      <c r="B137" s="509"/>
      <c r="C137" s="509"/>
      <c r="D137" s="509"/>
      <c r="E137" s="509"/>
      <c r="F137" s="509"/>
      <c r="G137" s="509"/>
      <c r="H137" s="108"/>
    </row>
    <row r="138" spans="1:8" s="107" customFormat="1" ht="20.25" x14ac:dyDescent="0.35">
      <c r="A138" s="129" t="s">
        <v>227</v>
      </c>
      <c r="B138" s="128" t="s">
        <v>36</v>
      </c>
      <c r="C138" s="501" t="s">
        <v>226</v>
      </c>
      <c r="D138" s="502"/>
      <c r="E138" s="502"/>
      <c r="F138" s="503"/>
      <c r="G138" s="504" t="s">
        <v>225</v>
      </c>
      <c r="H138" s="514"/>
    </row>
    <row r="139" spans="1:8" s="107" customFormat="1" ht="18.75" x14ac:dyDescent="0.35">
      <c r="A139" s="127" t="s">
        <v>37</v>
      </c>
      <c r="B139" s="127">
        <v>2.5</v>
      </c>
      <c r="C139" s="506"/>
      <c r="D139" s="507"/>
      <c r="E139" s="507"/>
      <c r="F139" s="508"/>
      <c r="G139" s="495">
        <f t="shared" ref="G139:G146" si="2">B139*C139</f>
        <v>0</v>
      </c>
      <c r="H139" s="496"/>
    </row>
    <row r="140" spans="1:8" s="107" customFormat="1" ht="18.75" x14ac:dyDescent="0.35">
      <c r="A140" s="127" t="s">
        <v>224</v>
      </c>
      <c r="B140" s="127">
        <v>5</v>
      </c>
      <c r="C140" s="506"/>
      <c r="D140" s="507"/>
      <c r="E140" s="507"/>
      <c r="F140" s="508"/>
      <c r="G140" s="495">
        <f t="shared" si="2"/>
        <v>0</v>
      </c>
      <c r="H140" s="496"/>
    </row>
    <row r="141" spans="1:8" s="107" customFormat="1" ht="18.75" x14ac:dyDescent="0.35">
      <c r="A141" s="127" t="s">
        <v>38</v>
      </c>
      <c r="B141" s="127">
        <v>1.5</v>
      </c>
      <c r="C141" s="506"/>
      <c r="D141" s="507"/>
      <c r="E141" s="507"/>
      <c r="F141" s="508"/>
      <c r="G141" s="495">
        <f t="shared" si="2"/>
        <v>0</v>
      </c>
      <c r="H141" s="496"/>
    </row>
    <row r="142" spans="1:8" s="107" customFormat="1" ht="18.75" x14ac:dyDescent="0.35">
      <c r="A142" s="127" t="s">
        <v>223</v>
      </c>
      <c r="B142" s="127">
        <v>3</v>
      </c>
      <c r="C142" s="506"/>
      <c r="D142" s="507"/>
      <c r="E142" s="507"/>
      <c r="F142" s="508"/>
      <c r="G142" s="495">
        <f t="shared" si="2"/>
        <v>0</v>
      </c>
      <c r="H142" s="496"/>
    </row>
    <row r="143" spans="1:8" s="107" customFormat="1" ht="18.75" x14ac:dyDescent="0.35">
      <c r="A143" s="127" t="s">
        <v>39</v>
      </c>
      <c r="B143" s="127">
        <v>1</v>
      </c>
      <c r="C143" s="506"/>
      <c r="D143" s="507"/>
      <c r="E143" s="507"/>
      <c r="F143" s="508"/>
      <c r="G143" s="495">
        <f t="shared" si="2"/>
        <v>0</v>
      </c>
      <c r="H143" s="496"/>
    </row>
    <row r="144" spans="1:8" s="107" customFormat="1" ht="18.75" x14ac:dyDescent="0.35">
      <c r="A144" s="127" t="s">
        <v>222</v>
      </c>
      <c r="B144" s="127">
        <v>3</v>
      </c>
      <c r="C144" s="506"/>
      <c r="D144" s="507"/>
      <c r="E144" s="507"/>
      <c r="F144" s="508"/>
      <c r="G144" s="495">
        <f t="shared" si="2"/>
        <v>0</v>
      </c>
      <c r="H144" s="496"/>
    </row>
    <row r="145" spans="1:8" s="107" customFormat="1" ht="18.75" x14ac:dyDescent="0.35">
      <c r="A145" s="127" t="s">
        <v>221</v>
      </c>
      <c r="B145" s="127">
        <v>1</v>
      </c>
      <c r="C145" s="506"/>
      <c r="D145" s="507"/>
      <c r="E145" s="507"/>
      <c r="F145" s="508"/>
      <c r="G145" s="495">
        <f t="shared" si="2"/>
        <v>0</v>
      </c>
      <c r="H145" s="496"/>
    </row>
    <row r="146" spans="1:8" s="107" customFormat="1" ht="18.75" x14ac:dyDescent="0.35">
      <c r="A146" s="127" t="s">
        <v>220</v>
      </c>
      <c r="B146" s="127">
        <v>3</v>
      </c>
      <c r="C146" s="506"/>
      <c r="D146" s="507"/>
      <c r="E146" s="507"/>
      <c r="F146" s="508"/>
      <c r="G146" s="495">
        <f t="shared" si="2"/>
        <v>0</v>
      </c>
      <c r="H146" s="496"/>
    </row>
    <row r="147" spans="1:8" s="107" customFormat="1" ht="24.75" customHeight="1" x14ac:dyDescent="0.35">
      <c r="A147" s="510"/>
      <c r="B147" s="511"/>
      <c r="C147" s="497">
        <f>SUM(C139:C146)</f>
        <v>0</v>
      </c>
      <c r="D147" s="497"/>
      <c r="E147" s="498"/>
      <c r="F147" s="498"/>
      <c r="G147" s="499">
        <f>SUM(G139:G146)</f>
        <v>0</v>
      </c>
      <c r="H147" s="496"/>
    </row>
    <row r="148" spans="1:8" s="107" customFormat="1" ht="20.25" x14ac:dyDescent="0.35">
      <c r="A148" s="108"/>
      <c r="B148" s="108"/>
      <c r="C148" s="108"/>
      <c r="D148" s="108"/>
      <c r="E148" s="108"/>
      <c r="F148" s="108"/>
      <c r="G148" s="108"/>
      <c r="H148" s="108"/>
    </row>
    <row r="149" spans="1:8" s="107" customFormat="1" ht="20.25" x14ac:dyDescent="0.35">
      <c r="A149" s="129" t="s">
        <v>227</v>
      </c>
      <c r="B149" s="128" t="s">
        <v>36</v>
      </c>
      <c r="C149" s="501" t="s">
        <v>226</v>
      </c>
      <c r="D149" s="502"/>
      <c r="E149" s="502"/>
      <c r="F149" s="503"/>
      <c r="G149" s="504" t="s">
        <v>228</v>
      </c>
      <c r="H149" s="514"/>
    </row>
    <row r="150" spans="1:8" s="107" customFormat="1" ht="18.75" x14ac:dyDescent="0.35">
      <c r="A150" s="127" t="s">
        <v>37</v>
      </c>
      <c r="B150" s="127">
        <v>2.5</v>
      </c>
      <c r="C150" s="494"/>
      <c r="D150" s="494"/>
      <c r="E150" s="494"/>
      <c r="F150" s="494"/>
      <c r="G150" s="495">
        <f t="shared" ref="G150:G157" si="3">B150*C150</f>
        <v>0</v>
      </c>
      <c r="H150" s="496"/>
    </row>
    <row r="151" spans="1:8" s="107" customFormat="1" ht="18.75" x14ac:dyDescent="0.35">
      <c r="A151" s="127" t="s">
        <v>224</v>
      </c>
      <c r="B151" s="127">
        <v>5</v>
      </c>
      <c r="C151" s="506"/>
      <c r="D151" s="507"/>
      <c r="E151" s="507"/>
      <c r="F151" s="508"/>
      <c r="G151" s="495">
        <f t="shared" si="3"/>
        <v>0</v>
      </c>
      <c r="H151" s="496"/>
    </row>
    <row r="152" spans="1:8" s="107" customFormat="1" ht="18.75" x14ac:dyDescent="0.35">
      <c r="A152" s="127" t="s">
        <v>38</v>
      </c>
      <c r="B152" s="127">
        <v>1.5</v>
      </c>
      <c r="C152" s="506"/>
      <c r="D152" s="507"/>
      <c r="E152" s="507"/>
      <c r="F152" s="508"/>
      <c r="G152" s="495">
        <f t="shared" si="3"/>
        <v>0</v>
      </c>
      <c r="H152" s="496"/>
    </row>
    <row r="153" spans="1:8" s="107" customFormat="1" ht="18.75" x14ac:dyDescent="0.35">
      <c r="A153" s="127" t="s">
        <v>223</v>
      </c>
      <c r="B153" s="127">
        <v>3</v>
      </c>
      <c r="C153" s="506"/>
      <c r="D153" s="507"/>
      <c r="E153" s="507"/>
      <c r="F153" s="508"/>
      <c r="G153" s="495">
        <f t="shared" si="3"/>
        <v>0</v>
      </c>
      <c r="H153" s="496"/>
    </row>
    <row r="154" spans="1:8" s="107" customFormat="1" ht="18.75" x14ac:dyDescent="0.35">
      <c r="A154" s="127" t="s">
        <v>39</v>
      </c>
      <c r="B154" s="127">
        <v>1</v>
      </c>
      <c r="C154" s="506"/>
      <c r="D154" s="507"/>
      <c r="E154" s="507"/>
      <c r="F154" s="508"/>
      <c r="G154" s="495">
        <f t="shared" si="3"/>
        <v>0</v>
      </c>
      <c r="H154" s="496"/>
    </row>
    <row r="155" spans="1:8" s="107" customFormat="1" ht="18.75" x14ac:dyDescent="0.35">
      <c r="A155" s="127" t="s">
        <v>222</v>
      </c>
      <c r="B155" s="127">
        <v>3</v>
      </c>
      <c r="C155" s="506"/>
      <c r="D155" s="507"/>
      <c r="E155" s="507"/>
      <c r="F155" s="508"/>
      <c r="G155" s="495">
        <f t="shared" si="3"/>
        <v>0</v>
      </c>
      <c r="H155" s="496"/>
    </row>
    <row r="156" spans="1:8" s="107" customFormat="1" ht="18.75" x14ac:dyDescent="0.35">
      <c r="A156" s="127" t="s">
        <v>40</v>
      </c>
      <c r="B156" s="127">
        <v>1</v>
      </c>
      <c r="C156" s="506"/>
      <c r="D156" s="507"/>
      <c r="E156" s="507"/>
      <c r="F156" s="508"/>
      <c r="G156" s="495">
        <f t="shared" si="3"/>
        <v>0</v>
      </c>
      <c r="H156" s="496"/>
    </row>
    <row r="157" spans="1:8" s="107" customFormat="1" ht="18.75" x14ac:dyDescent="0.35">
      <c r="A157" s="127" t="s">
        <v>220</v>
      </c>
      <c r="B157" s="127">
        <v>3</v>
      </c>
      <c r="C157" s="506"/>
      <c r="D157" s="507"/>
      <c r="E157" s="507"/>
      <c r="F157" s="508"/>
      <c r="G157" s="495">
        <f t="shared" si="3"/>
        <v>0</v>
      </c>
      <c r="H157" s="496"/>
    </row>
    <row r="158" spans="1:8" s="107" customFormat="1" ht="33" customHeight="1" x14ac:dyDescent="0.35">
      <c r="A158" s="526"/>
      <c r="B158" s="527"/>
      <c r="C158" s="515">
        <f>SUM(C150:C157)</f>
        <v>0</v>
      </c>
      <c r="D158" s="516"/>
      <c r="E158" s="516"/>
      <c r="F158" s="517"/>
      <c r="G158" s="518">
        <f>SUM(G150:G157)</f>
        <v>0</v>
      </c>
      <c r="H158" s="519"/>
    </row>
    <row r="159" spans="1:8" s="107" customFormat="1" ht="24.75" customHeight="1" x14ac:dyDescent="0.3">
      <c r="A159" s="520" t="s">
        <v>62</v>
      </c>
      <c r="B159" s="521"/>
      <c r="C159" s="521"/>
      <c r="D159" s="521"/>
      <c r="E159" s="521"/>
      <c r="F159" s="521"/>
      <c r="G159" s="521"/>
      <c r="H159" s="521"/>
    </row>
    <row r="160" spans="1:8" s="107" customFormat="1" ht="20.25" x14ac:dyDescent="0.35">
      <c r="A160" s="509"/>
      <c r="B160" s="509"/>
      <c r="C160" s="509"/>
      <c r="D160" s="509"/>
      <c r="E160" s="509"/>
      <c r="F160" s="509"/>
      <c r="G160" s="509"/>
      <c r="H160" s="509"/>
    </row>
    <row r="161" spans="1:8" s="107" customFormat="1" ht="20.25" x14ac:dyDescent="0.35">
      <c r="A161" s="129" t="s">
        <v>227</v>
      </c>
      <c r="B161" s="128" t="s">
        <v>36</v>
      </c>
      <c r="C161" s="501" t="s">
        <v>226</v>
      </c>
      <c r="D161" s="502"/>
      <c r="E161" s="502"/>
      <c r="F161" s="503"/>
      <c r="G161" s="504" t="s">
        <v>229</v>
      </c>
      <c r="H161" s="514"/>
    </row>
    <row r="162" spans="1:8" s="107" customFormat="1" ht="18.75" x14ac:dyDescent="0.35">
      <c r="A162" s="127" t="s">
        <v>37</v>
      </c>
      <c r="B162" s="127">
        <v>2.5</v>
      </c>
      <c r="C162" s="494"/>
      <c r="D162" s="494"/>
      <c r="E162" s="494"/>
      <c r="F162" s="494"/>
      <c r="G162" s="495">
        <f t="shared" ref="G162:G169" si="4">B162*C162</f>
        <v>0</v>
      </c>
      <c r="H162" s="496"/>
    </row>
    <row r="163" spans="1:8" s="107" customFormat="1" ht="18.75" x14ac:dyDescent="0.35">
      <c r="A163" s="127" t="s">
        <v>224</v>
      </c>
      <c r="B163" s="127">
        <v>5</v>
      </c>
      <c r="C163" s="506"/>
      <c r="D163" s="507"/>
      <c r="E163" s="507"/>
      <c r="F163" s="508"/>
      <c r="G163" s="495">
        <f t="shared" si="4"/>
        <v>0</v>
      </c>
      <c r="H163" s="496"/>
    </row>
    <row r="164" spans="1:8" s="107" customFormat="1" ht="18.75" x14ac:dyDescent="0.35">
      <c r="A164" s="127" t="s">
        <v>38</v>
      </c>
      <c r="B164" s="127">
        <v>1.5</v>
      </c>
      <c r="C164" s="494"/>
      <c r="D164" s="494"/>
      <c r="E164" s="494"/>
      <c r="F164" s="494"/>
      <c r="G164" s="495">
        <f t="shared" si="4"/>
        <v>0</v>
      </c>
      <c r="H164" s="496"/>
    </row>
    <row r="165" spans="1:8" s="107" customFormat="1" ht="18.75" x14ac:dyDescent="0.35">
      <c r="A165" s="127" t="s">
        <v>223</v>
      </c>
      <c r="B165" s="127">
        <v>3</v>
      </c>
      <c r="C165" s="506"/>
      <c r="D165" s="507"/>
      <c r="E165" s="507"/>
      <c r="F165" s="508"/>
      <c r="G165" s="495">
        <f t="shared" si="4"/>
        <v>0</v>
      </c>
      <c r="H165" s="496"/>
    </row>
    <row r="166" spans="1:8" s="107" customFormat="1" ht="18.75" x14ac:dyDescent="0.35">
      <c r="A166" s="127" t="s">
        <v>39</v>
      </c>
      <c r="B166" s="127">
        <v>1</v>
      </c>
      <c r="C166" s="494"/>
      <c r="D166" s="494"/>
      <c r="E166" s="494"/>
      <c r="F166" s="494"/>
      <c r="G166" s="495">
        <f t="shared" si="4"/>
        <v>0</v>
      </c>
      <c r="H166" s="496"/>
    </row>
    <row r="167" spans="1:8" s="107" customFormat="1" ht="18.75" x14ac:dyDescent="0.35">
      <c r="A167" s="127" t="s">
        <v>222</v>
      </c>
      <c r="B167" s="127">
        <v>3</v>
      </c>
      <c r="C167" s="506"/>
      <c r="D167" s="507"/>
      <c r="E167" s="507"/>
      <c r="F167" s="508"/>
      <c r="G167" s="495">
        <f t="shared" si="4"/>
        <v>0</v>
      </c>
      <c r="H167" s="496"/>
    </row>
    <row r="168" spans="1:8" s="107" customFormat="1" ht="18.75" x14ac:dyDescent="0.35">
      <c r="A168" s="127" t="s">
        <v>40</v>
      </c>
      <c r="B168" s="127">
        <v>1</v>
      </c>
      <c r="C168" s="506"/>
      <c r="D168" s="507"/>
      <c r="E168" s="507"/>
      <c r="F168" s="508"/>
      <c r="G168" s="495">
        <f t="shared" si="4"/>
        <v>0</v>
      </c>
      <c r="H168" s="496"/>
    </row>
    <row r="169" spans="1:8" s="107" customFormat="1" ht="18.75" x14ac:dyDescent="0.35">
      <c r="A169" s="127" t="s">
        <v>220</v>
      </c>
      <c r="B169" s="127">
        <v>3</v>
      </c>
      <c r="C169" s="494"/>
      <c r="D169" s="494"/>
      <c r="E169" s="494"/>
      <c r="F169" s="494"/>
      <c r="G169" s="495">
        <f t="shared" si="4"/>
        <v>0</v>
      </c>
      <c r="H169" s="496"/>
    </row>
    <row r="170" spans="1:8" s="107" customFormat="1" ht="39" customHeight="1" x14ac:dyDescent="0.35">
      <c r="A170" s="510"/>
      <c r="B170" s="511"/>
      <c r="C170" s="497">
        <f>SUM(C162:C169)</f>
        <v>0</v>
      </c>
      <c r="D170" s="497"/>
      <c r="E170" s="498"/>
      <c r="F170" s="498"/>
      <c r="G170" s="499">
        <f>SUM(G162:G169)</f>
        <v>0</v>
      </c>
      <c r="H170" s="496"/>
    </row>
    <row r="171" spans="1:8" s="107" customFormat="1" ht="17.25" customHeight="1" x14ac:dyDescent="0.3"/>
    <row r="172" spans="1:8" s="107" customFormat="1" ht="20.25" x14ac:dyDescent="0.3">
      <c r="A172" s="129" t="s">
        <v>227</v>
      </c>
      <c r="B172" s="128" t="s">
        <v>36</v>
      </c>
      <c r="C172" s="501" t="s">
        <v>226</v>
      </c>
      <c r="D172" s="502"/>
      <c r="E172" s="502"/>
      <c r="F172" s="503"/>
      <c r="G172" s="504" t="s">
        <v>228</v>
      </c>
      <c r="H172" s="505"/>
    </row>
    <row r="173" spans="1:8" s="107" customFormat="1" ht="17.25" customHeight="1" x14ac:dyDescent="0.35">
      <c r="A173" s="127" t="s">
        <v>37</v>
      </c>
      <c r="B173" s="127">
        <v>2.5</v>
      </c>
      <c r="C173" s="494"/>
      <c r="D173" s="512"/>
      <c r="E173" s="494"/>
      <c r="F173" s="494"/>
      <c r="G173" s="495">
        <f t="shared" ref="G173:G180" si="5">B173*C173</f>
        <v>0</v>
      </c>
      <c r="H173" s="496"/>
    </row>
    <row r="174" spans="1:8" s="107" customFormat="1" ht="19.5" customHeight="1" x14ac:dyDescent="0.35">
      <c r="A174" s="127" t="s">
        <v>224</v>
      </c>
      <c r="B174" s="127">
        <v>5</v>
      </c>
      <c r="C174" s="506"/>
      <c r="D174" s="507"/>
      <c r="E174" s="507"/>
      <c r="F174" s="508"/>
      <c r="G174" s="495">
        <f t="shared" si="5"/>
        <v>0</v>
      </c>
      <c r="H174" s="496"/>
    </row>
    <row r="175" spans="1:8" s="107" customFormat="1" ht="18.75" x14ac:dyDescent="0.35">
      <c r="A175" s="127" t="s">
        <v>38</v>
      </c>
      <c r="B175" s="127">
        <v>1.5</v>
      </c>
      <c r="C175" s="494"/>
      <c r="D175" s="513"/>
      <c r="E175" s="494"/>
      <c r="F175" s="494"/>
      <c r="G175" s="495">
        <f t="shared" si="5"/>
        <v>0</v>
      </c>
      <c r="H175" s="496"/>
    </row>
    <row r="176" spans="1:8" s="107" customFormat="1" ht="18.75" x14ac:dyDescent="0.35">
      <c r="A176" s="127" t="s">
        <v>223</v>
      </c>
      <c r="B176" s="127">
        <v>3</v>
      </c>
      <c r="C176" s="506"/>
      <c r="D176" s="507"/>
      <c r="E176" s="507"/>
      <c r="F176" s="508"/>
      <c r="G176" s="495">
        <f t="shared" si="5"/>
        <v>0</v>
      </c>
      <c r="H176" s="496"/>
    </row>
    <row r="177" spans="1:8" s="107" customFormat="1" ht="18.75" x14ac:dyDescent="0.35">
      <c r="A177" s="127" t="s">
        <v>39</v>
      </c>
      <c r="B177" s="127">
        <v>1</v>
      </c>
      <c r="C177" s="494"/>
      <c r="D177" s="494"/>
      <c r="E177" s="494"/>
      <c r="F177" s="494"/>
      <c r="G177" s="495">
        <f t="shared" si="5"/>
        <v>0</v>
      </c>
      <c r="H177" s="496"/>
    </row>
    <row r="178" spans="1:8" s="107" customFormat="1" ht="18" customHeight="1" x14ac:dyDescent="0.35">
      <c r="A178" s="127" t="s">
        <v>222</v>
      </c>
      <c r="B178" s="127">
        <v>3</v>
      </c>
      <c r="C178" s="506"/>
      <c r="D178" s="507"/>
      <c r="E178" s="507"/>
      <c r="F178" s="508"/>
      <c r="G178" s="495">
        <f t="shared" si="5"/>
        <v>0</v>
      </c>
      <c r="H178" s="496"/>
    </row>
    <row r="179" spans="1:8" s="107" customFormat="1" ht="18.75" x14ac:dyDescent="0.35">
      <c r="A179" s="127" t="s">
        <v>40</v>
      </c>
      <c r="B179" s="127">
        <v>1</v>
      </c>
      <c r="C179" s="506"/>
      <c r="D179" s="507"/>
      <c r="E179" s="507"/>
      <c r="F179" s="508"/>
      <c r="G179" s="495">
        <f t="shared" si="5"/>
        <v>0</v>
      </c>
      <c r="H179" s="496"/>
    </row>
    <row r="180" spans="1:8" s="107" customFormat="1" ht="18.75" x14ac:dyDescent="0.35">
      <c r="A180" s="127" t="s">
        <v>220</v>
      </c>
      <c r="B180" s="127">
        <v>3</v>
      </c>
      <c r="C180" s="494"/>
      <c r="D180" s="494"/>
      <c r="E180" s="494"/>
      <c r="F180" s="494"/>
      <c r="G180" s="495">
        <f t="shared" si="5"/>
        <v>0</v>
      </c>
      <c r="H180" s="496"/>
    </row>
    <row r="181" spans="1:8" s="107" customFormat="1" ht="18.75" x14ac:dyDescent="0.35">
      <c r="A181" s="510"/>
      <c r="B181" s="511"/>
      <c r="C181" s="497">
        <f>SUM(C173:C180)</f>
        <v>0</v>
      </c>
      <c r="D181" s="497"/>
      <c r="E181" s="498"/>
      <c r="F181" s="498"/>
      <c r="G181" s="499">
        <f>SUM(G173:G180)</f>
        <v>0</v>
      </c>
      <c r="H181" s="496"/>
    </row>
    <row r="182" spans="1:8" s="107" customFormat="1" ht="20.25" x14ac:dyDescent="0.35">
      <c r="A182" s="509"/>
      <c r="B182" s="509"/>
      <c r="C182" s="509"/>
      <c r="D182" s="509"/>
      <c r="E182" s="509"/>
      <c r="F182" s="509"/>
      <c r="G182" s="509"/>
      <c r="H182" s="108"/>
    </row>
    <row r="183" spans="1:8" s="107" customFormat="1" ht="20.25" x14ac:dyDescent="0.35">
      <c r="A183" s="129" t="s">
        <v>227</v>
      </c>
      <c r="B183" s="128" t="s">
        <v>36</v>
      </c>
      <c r="C183" s="501" t="s">
        <v>226</v>
      </c>
      <c r="D183" s="502"/>
      <c r="E183" s="502"/>
      <c r="F183" s="503"/>
      <c r="G183" s="504" t="s">
        <v>225</v>
      </c>
      <c r="H183" s="514"/>
    </row>
    <row r="184" spans="1:8" s="107" customFormat="1" ht="18.75" x14ac:dyDescent="0.35">
      <c r="A184" s="127" t="s">
        <v>37</v>
      </c>
      <c r="B184" s="127">
        <v>2.5</v>
      </c>
      <c r="C184" s="506"/>
      <c r="D184" s="507"/>
      <c r="E184" s="507"/>
      <c r="F184" s="508"/>
      <c r="G184" s="495">
        <f t="shared" ref="G184:G191" si="6">B184*C184</f>
        <v>0</v>
      </c>
      <c r="H184" s="496"/>
    </row>
    <row r="185" spans="1:8" s="107" customFormat="1" ht="18.75" x14ac:dyDescent="0.35">
      <c r="A185" s="127" t="s">
        <v>224</v>
      </c>
      <c r="B185" s="127">
        <v>5</v>
      </c>
      <c r="C185" s="506"/>
      <c r="D185" s="507"/>
      <c r="E185" s="507"/>
      <c r="F185" s="508"/>
      <c r="G185" s="495">
        <f t="shared" si="6"/>
        <v>0</v>
      </c>
      <c r="H185" s="496"/>
    </row>
    <row r="186" spans="1:8" s="107" customFormat="1" ht="18.75" x14ac:dyDescent="0.35">
      <c r="A186" s="127" t="s">
        <v>38</v>
      </c>
      <c r="B186" s="127">
        <v>1.5</v>
      </c>
      <c r="C186" s="506"/>
      <c r="D186" s="507"/>
      <c r="E186" s="507"/>
      <c r="F186" s="508"/>
      <c r="G186" s="495">
        <f t="shared" si="6"/>
        <v>0</v>
      </c>
      <c r="H186" s="496"/>
    </row>
    <row r="187" spans="1:8" s="107" customFormat="1" ht="18.75" x14ac:dyDescent="0.35">
      <c r="A187" s="127" t="s">
        <v>223</v>
      </c>
      <c r="B187" s="127">
        <v>3</v>
      </c>
      <c r="C187" s="506"/>
      <c r="D187" s="507"/>
      <c r="E187" s="507"/>
      <c r="F187" s="508"/>
      <c r="G187" s="495">
        <f t="shared" si="6"/>
        <v>0</v>
      </c>
      <c r="H187" s="496"/>
    </row>
    <row r="188" spans="1:8" s="107" customFormat="1" ht="18.75" x14ac:dyDescent="0.35">
      <c r="A188" s="127" t="s">
        <v>39</v>
      </c>
      <c r="B188" s="127">
        <v>1</v>
      </c>
      <c r="C188" s="506"/>
      <c r="D188" s="507"/>
      <c r="E188" s="507"/>
      <c r="F188" s="508"/>
      <c r="G188" s="495">
        <f t="shared" si="6"/>
        <v>0</v>
      </c>
      <c r="H188" s="496"/>
    </row>
    <row r="189" spans="1:8" s="107" customFormat="1" ht="18.75" x14ac:dyDescent="0.35">
      <c r="A189" s="127" t="s">
        <v>222</v>
      </c>
      <c r="B189" s="127">
        <v>3</v>
      </c>
      <c r="C189" s="506"/>
      <c r="D189" s="507"/>
      <c r="E189" s="507"/>
      <c r="F189" s="508"/>
      <c r="G189" s="495">
        <f t="shared" si="6"/>
        <v>0</v>
      </c>
      <c r="H189" s="496"/>
    </row>
    <row r="190" spans="1:8" s="107" customFormat="1" ht="18.75" x14ac:dyDescent="0.35">
      <c r="A190" s="127" t="s">
        <v>221</v>
      </c>
      <c r="B190" s="127">
        <v>1</v>
      </c>
      <c r="C190" s="506"/>
      <c r="D190" s="507"/>
      <c r="E190" s="507"/>
      <c r="F190" s="508"/>
      <c r="G190" s="495">
        <f t="shared" si="6"/>
        <v>0</v>
      </c>
      <c r="H190" s="496"/>
    </row>
    <row r="191" spans="1:8" s="107" customFormat="1" ht="18.75" x14ac:dyDescent="0.35">
      <c r="A191" s="127" t="s">
        <v>220</v>
      </c>
      <c r="B191" s="127">
        <v>3</v>
      </c>
      <c r="C191" s="506"/>
      <c r="D191" s="507"/>
      <c r="E191" s="507"/>
      <c r="F191" s="508"/>
      <c r="G191" s="495">
        <f t="shared" si="6"/>
        <v>0</v>
      </c>
      <c r="H191" s="496"/>
    </row>
    <row r="192" spans="1:8" s="107" customFormat="1" ht="18.75" x14ac:dyDescent="0.35">
      <c r="A192" s="510"/>
      <c r="B192" s="511"/>
      <c r="C192" s="497">
        <f>SUM(C184:C191)</f>
        <v>0</v>
      </c>
      <c r="D192" s="497"/>
      <c r="E192" s="498"/>
      <c r="F192" s="498"/>
      <c r="G192" s="499">
        <f>SUM(G184:G191)</f>
        <v>0</v>
      </c>
      <c r="H192" s="496"/>
    </row>
    <row r="193" spans="1:8" ht="20.25" x14ac:dyDescent="0.35">
      <c r="A193" s="108"/>
      <c r="B193" s="108"/>
      <c r="C193" s="108"/>
      <c r="D193" s="108"/>
      <c r="E193" s="108"/>
      <c r="F193" s="108"/>
      <c r="G193" s="108"/>
      <c r="H193" s="108"/>
    </row>
  </sheetData>
  <sheetProtection insertColumns="0" insertRows="0" selectLockedCells="1"/>
  <mergeCells count="237">
    <mergeCell ref="C179:F179"/>
    <mergeCell ref="G179:H179"/>
    <mergeCell ref="A181:B181"/>
    <mergeCell ref="A182:G182"/>
    <mergeCell ref="C186:F186"/>
    <mergeCell ref="G186:H186"/>
    <mergeCell ref="G181:H181"/>
    <mergeCell ref="A192:B192"/>
    <mergeCell ref="C177:F177"/>
    <mergeCell ref="G177:H177"/>
    <mergeCell ref="C178:F178"/>
    <mergeCell ref="G178:H178"/>
    <mergeCell ref="C180:F180"/>
    <mergeCell ref="G180:H180"/>
    <mergeCell ref="C181:F181"/>
    <mergeCell ref="G183:H183"/>
    <mergeCell ref="C187:F187"/>
    <mergeCell ref="C192:F192"/>
    <mergeCell ref="G192:H192"/>
    <mergeCell ref="C184:F184"/>
    <mergeCell ref="G184:H184"/>
    <mergeCell ref="C185:F185"/>
    <mergeCell ref="G185:H185"/>
    <mergeCell ref="C190:F190"/>
    <mergeCell ref="G190:H190"/>
    <mergeCell ref="C191:F191"/>
    <mergeCell ref="G191:H191"/>
    <mergeCell ref="G187:H187"/>
    <mergeCell ref="C175:F175"/>
    <mergeCell ref="G175:H175"/>
    <mergeCell ref="C176:F176"/>
    <mergeCell ref="G176:H176"/>
    <mergeCell ref="A160:H160"/>
    <mergeCell ref="C163:F163"/>
    <mergeCell ref="G163:H163"/>
    <mergeCell ref="C165:F165"/>
    <mergeCell ref="G165:H165"/>
    <mergeCell ref="C167:F167"/>
    <mergeCell ref="C172:F172"/>
    <mergeCell ref="G172:H172"/>
    <mergeCell ref="C173:F173"/>
    <mergeCell ref="G173:H173"/>
    <mergeCell ref="C174:F174"/>
    <mergeCell ref="G174:H174"/>
    <mergeCell ref="C183:F183"/>
    <mergeCell ref="C188:F188"/>
    <mergeCell ref="G188:H188"/>
    <mergeCell ref="C189:F189"/>
    <mergeCell ref="G189:H189"/>
    <mergeCell ref="A158:B158"/>
    <mergeCell ref="A147:B147"/>
    <mergeCell ref="A88:H88"/>
    <mergeCell ref="C74:D74"/>
    <mergeCell ref="C82:D82"/>
    <mergeCell ref="C92:D92"/>
    <mergeCell ref="C104:D104"/>
    <mergeCell ref="C105:D105"/>
    <mergeCell ref="C106:D106"/>
    <mergeCell ref="C75:D75"/>
    <mergeCell ref="C76:D76"/>
    <mergeCell ref="C77:D77"/>
    <mergeCell ref="C78:D78"/>
    <mergeCell ref="C79:D79"/>
    <mergeCell ref="C80:D80"/>
    <mergeCell ref="C81:D81"/>
    <mergeCell ref="C94:D94"/>
    <mergeCell ref="C95:D95"/>
    <mergeCell ref="C96:D96"/>
    <mergeCell ref="A170:B170"/>
    <mergeCell ref="C170:F170"/>
    <mergeCell ref="G170:H170"/>
    <mergeCell ref="C161:F161"/>
    <mergeCell ref="G161:H161"/>
    <mergeCell ref="C162:F162"/>
    <mergeCell ref="G162:H162"/>
    <mergeCell ref="C164:F164"/>
    <mergeCell ref="A58:H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157:F157"/>
    <mergeCell ref="G157:H157"/>
    <mergeCell ref="C151:F151"/>
    <mergeCell ref="G151:H151"/>
    <mergeCell ref="C153:F153"/>
    <mergeCell ref="G153:H153"/>
    <mergeCell ref="C155:F155"/>
    <mergeCell ref="G155:H155"/>
    <mergeCell ref="C169:F169"/>
    <mergeCell ref="G169:H169"/>
    <mergeCell ref="C154:F154"/>
    <mergeCell ref="G154:H154"/>
    <mergeCell ref="C158:F158"/>
    <mergeCell ref="G158:H158"/>
    <mergeCell ref="A159:H159"/>
    <mergeCell ref="G167:H167"/>
    <mergeCell ref="C168:F168"/>
    <mergeCell ref="G168:H168"/>
    <mergeCell ref="G164:H164"/>
    <mergeCell ref="C166:F166"/>
    <mergeCell ref="G166:H166"/>
    <mergeCell ref="C156:F156"/>
    <mergeCell ref="G156:H156"/>
    <mergeCell ref="C143:F143"/>
    <mergeCell ref="G143:H143"/>
    <mergeCell ref="C146:F146"/>
    <mergeCell ref="C138:F138"/>
    <mergeCell ref="G138:H138"/>
    <mergeCell ref="C139:F139"/>
    <mergeCell ref="G139:H139"/>
    <mergeCell ref="C147:F147"/>
    <mergeCell ref="C152:F152"/>
    <mergeCell ref="G152:H152"/>
    <mergeCell ref="C149:F149"/>
    <mergeCell ref="G149:H149"/>
    <mergeCell ref="C150:F150"/>
    <mergeCell ref="G150:H150"/>
    <mergeCell ref="G147:H147"/>
    <mergeCell ref="G146:H146"/>
    <mergeCell ref="C140:F140"/>
    <mergeCell ref="G140:H140"/>
    <mergeCell ref="C142:F142"/>
    <mergeCell ref="G142:H142"/>
    <mergeCell ref="C144:F144"/>
    <mergeCell ref="G144:H144"/>
    <mergeCell ref="C145:F145"/>
    <mergeCell ref="G145:H145"/>
    <mergeCell ref="C141:F141"/>
    <mergeCell ref="G141:H141"/>
    <mergeCell ref="C129:F129"/>
    <mergeCell ref="C131:F131"/>
    <mergeCell ref="C133:F133"/>
    <mergeCell ref="C134:F134"/>
    <mergeCell ref="G129:H129"/>
    <mergeCell ref="G131:H131"/>
    <mergeCell ref="G133:H133"/>
    <mergeCell ref="G134:H134"/>
    <mergeCell ref="A137:G137"/>
    <mergeCell ref="A136:B136"/>
    <mergeCell ref="C130:F130"/>
    <mergeCell ref="G130:H130"/>
    <mergeCell ref="C132:F132"/>
    <mergeCell ref="G132:H132"/>
    <mergeCell ref="A124:G124"/>
    <mergeCell ref="C135:F135"/>
    <mergeCell ref="G135:H135"/>
    <mergeCell ref="C136:F136"/>
    <mergeCell ref="G136:H136"/>
    <mergeCell ref="A125:G125"/>
    <mergeCell ref="A126:G126"/>
    <mergeCell ref="C127:F127"/>
    <mergeCell ref="G127:H127"/>
    <mergeCell ref="C128:F128"/>
    <mergeCell ref="G128:H128"/>
    <mergeCell ref="A122:G122"/>
    <mergeCell ref="A123:G123"/>
    <mergeCell ref="A103:H103"/>
    <mergeCell ref="A91:H91"/>
    <mergeCell ref="A118:H118"/>
    <mergeCell ref="A119:H119"/>
    <mergeCell ref="A120:G120"/>
    <mergeCell ref="A121:G121"/>
    <mergeCell ref="A117:G117"/>
    <mergeCell ref="C97:D97"/>
    <mergeCell ref="C98:D98"/>
    <mergeCell ref="C99:D99"/>
    <mergeCell ref="C108:D108"/>
    <mergeCell ref="C109:D109"/>
    <mergeCell ref="C110:D110"/>
    <mergeCell ref="C112:D112"/>
    <mergeCell ref="A27:G27"/>
    <mergeCell ref="F21:G21"/>
    <mergeCell ref="F22:G22"/>
    <mergeCell ref="F18:G18"/>
    <mergeCell ref="F19:G19"/>
    <mergeCell ref="A90:H90"/>
    <mergeCell ref="A114:H115"/>
    <mergeCell ref="A116:H116"/>
    <mergeCell ref="C93:D93"/>
    <mergeCell ref="C107:D107"/>
    <mergeCell ref="F25:G25"/>
    <mergeCell ref="A30:G30"/>
    <mergeCell ref="A28:G28"/>
    <mergeCell ref="A29:H29"/>
    <mergeCell ref="A31:H31"/>
    <mergeCell ref="E86:G86"/>
    <mergeCell ref="A89:H89"/>
    <mergeCell ref="A57:H57"/>
    <mergeCell ref="F11:G11"/>
    <mergeCell ref="B1:E1"/>
    <mergeCell ref="F17:G17"/>
    <mergeCell ref="F24:G24"/>
    <mergeCell ref="A6:G6"/>
    <mergeCell ref="F7:G7"/>
    <mergeCell ref="F8:G8"/>
    <mergeCell ref="F9:G9"/>
    <mergeCell ref="F10:G10"/>
    <mergeCell ref="F23:G23"/>
    <mergeCell ref="F12:G12"/>
    <mergeCell ref="F13:G13"/>
    <mergeCell ref="F14:G14"/>
    <mergeCell ref="F15:G15"/>
    <mergeCell ref="F16:G16"/>
    <mergeCell ref="A32:H32"/>
    <mergeCell ref="A45:H45"/>
    <mergeCell ref="F39:G41"/>
    <mergeCell ref="F38:G38"/>
    <mergeCell ref="H39:H41"/>
    <mergeCell ref="A54:F54"/>
    <mergeCell ref="C48:D48"/>
    <mergeCell ref="C49:D49"/>
    <mergeCell ref="C50:D50"/>
    <mergeCell ref="C51:D51"/>
    <mergeCell ref="C52:D52"/>
    <mergeCell ref="A55:F55"/>
    <mergeCell ref="A56:H56"/>
    <mergeCell ref="F42:G42"/>
    <mergeCell ref="A38:E41"/>
    <mergeCell ref="C33:D33"/>
    <mergeCell ref="C34:D34"/>
    <mergeCell ref="C35:D35"/>
    <mergeCell ref="C36:D36"/>
    <mergeCell ref="C37:D37"/>
    <mergeCell ref="C46:D46"/>
    <mergeCell ref="C47:D47"/>
  </mergeCells>
  <pageMargins left="0.70866141732283472" right="0.70866141732283472" top="0.74803149606299213" bottom="0.5535714285714286" header="0.31496062992125984" footer="0.31496062992125984"/>
  <pageSetup paperSize="9" scale="63" fitToHeight="0" orientation="landscape" r:id="rId1"/>
  <headerFooter>
    <oddHeader>&amp;L&amp;"Segoe UI,Fett"&amp;14&amp;K000000Anlage zur jährlichen Meldung nach § 47 SGB VIII
Personal nach HKJGB (in der Fassung ab dem 01.08.2020)</oddHeader>
    <oddFooter>&amp;L&amp;"Arial,Standard"&amp;10&amp;K000000LaDaDi Stand Februar 2026&amp;C&amp;"Arial,Standard"&amp;10Seite &amp;P von &amp;N</oddFooter>
  </headerFooter>
  <rowBreaks count="3" manualBreakCount="3">
    <brk id="57" max="16383" man="1"/>
    <brk id="90" max="16383" man="1"/>
    <brk id="1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AF55-9786-43E8-82D8-EC9B6A40E4B2}">
  <sheetPr>
    <tabColor theme="4" tint="0.39997558519241921"/>
  </sheetPr>
  <dimension ref="A1:I200"/>
  <sheetViews>
    <sheetView view="pageLayout" topLeftCell="A131" zoomScale="90" zoomScaleNormal="80" zoomScalePageLayoutView="90" workbookViewId="0">
      <selection activeCell="C95" sqref="C95:E95"/>
    </sheetView>
  </sheetViews>
  <sheetFormatPr baseColWidth="10" defaultRowHeight="15" x14ac:dyDescent="0.25"/>
  <cols>
    <col min="1" max="1" width="52.85546875" customWidth="1"/>
    <col min="2" max="2" width="20.5703125" customWidth="1"/>
    <col min="3" max="3" width="16.28515625" customWidth="1"/>
    <col min="4" max="4" width="11.7109375" customWidth="1"/>
    <col min="5" max="5" width="36.42578125" customWidth="1"/>
    <col min="6" max="6" width="21.140625" customWidth="1"/>
    <col min="7" max="7" width="32.7109375" customWidth="1"/>
    <col min="8" max="8" width="20.140625" customWidth="1"/>
  </cols>
  <sheetData>
    <row r="1" spans="1:8" ht="20.25" x14ac:dyDescent="0.35">
      <c r="A1" s="245" t="s">
        <v>160</v>
      </c>
      <c r="B1" s="532"/>
      <c r="C1" s="533"/>
      <c r="D1" s="533"/>
      <c r="E1" s="534"/>
      <c r="F1" s="195"/>
      <c r="G1" s="195"/>
    </row>
    <row r="2" spans="1:8" ht="20.25" x14ac:dyDescent="0.35">
      <c r="A2" s="245" t="s">
        <v>161</v>
      </c>
      <c r="B2" s="532"/>
      <c r="C2" s="533"/>
      <c r="D2" s="533"/>
      <c r="E2" s="534"/>
      <c r="F2" s="107"/>
      <c r="G2" s="107"/>
    </row>
    <row r="3" spans="1:8" ht="16.5" x14ac:dyDescent="0.3">
      <c r="A3" s="107"/>
      <c r="B3" s="107"/>
      <c r="C3" s="107"/>
      <c r="D3" s="107"/>
      <c r="E3" s="107"/>
      <c r="F3" s="107"/>
      <c r="G3" s="107"/>
    </row>
    <row r="4" spans="1:8" ht="16.5" x14ac:dyDescent="0.3">
      <c r="A4" s="107"/>
      <c r="B4" s="107"/>
      <c r="C4" s="107"/>
      <c r="D4" s="107"/>
      <c r="E4" s="107"/>
      <c r="F4" s="107"/>
      <c r="G4" s="107"/>
    </row>
    <row r="5" spans="1:8" ht="20.25" x14ac:dyDescent="0.35">
      <c r="A5" s="190" t="s">
        <v>179</v>
      </c>
      <c r="B5" s="189"/>
      <c r="C5" s="189"/>
      <c r="D5" s="189"/>
      <c r="E5" s="189"/>
      <c r="F5" s="189"/>
      <c r="G5" s="189"/>
      <c r="H5" s="244"/>
    </row>
    <row r="6" spans="1:8" ht="16.5" x14ac:dyDescent="0.3">
      <c r="A6" s="107"/>
      <c r="B6" s="107"/>
      <c r="C6" s="107"/>
      <c r="D6" s="107"/>
      <c r="E6" s="107"/>
      <c r="F6" s="107"/>
      <c r="G6" s="107"/>
    </row>
    <row r="7" spans="1:8" ht="20.25" x14ac:dyDescent="0.35">
      <c r="A7" s="467" t="s">
        <v>163</v>
      </c>
      <c r="B7" s="467"/>
      <c r="C7" s="468"/>
      <c r="D7" s="468"/>
      <c r="E7" s="468"/>
      <c r="F7" s="468"/>
      <c r="G7" s="468"/>
    </row>
    <row r="8" spans="1:8" s="243" customFormat="1" ht="56.25" x14ac:dyDescent="0.3">
      <c r="A8" s="188" t="s">
        <v>0</v>
      </c>
      <c r="B8" s="187" t="s">
        <v>267</v>
      </c>
      <c r="C8" s="187" t="s">
        <v>286</v>
      </c>
      <c r="D8" s="187" t="s">
        <v>244</v>
      </c>
      <c r="E8" s="187" t="s">
        <v>151</v>
      </c>
      <c r="F8" s="469" t="s">
        <v>35</v>
      </c>
      <c r="G8" s="470"/>
    </row>
    <row r="9" spans="1:8" ht="18.75" x14ac:dyDescent="0.35">
      <c r="A9" s="127" t="s">
        <v>1</v>
      </c>
      <c r="B9" s="184">
        <v>22.5</v>
      </c>
      <c r="C9" s="186"/>
      <c r="D9" s="186"/>
      <c r="E9" s="182">
        <v>0.2</v>
      </c>
      <c r="F9" s="538">
        <f t="shared" ref="F9:F20" si="0">B9*(C9+D9)*E9</f>
        <v>0</v>
      </c>
      <c r="G9" s="476"/>
    </row>
    <row r="10" spans="1:8" ht="18.75" x14ac:dyDescent="0.35">
      <c r="A10" s="127"/>
      <c r="B10" s="184">
        <v>30</v>
      </c>
      <c r="C10" s="186"/>
      <c r="D10" s="186"/>
      <c r="E10" s="182">
        <v>0.2</v>
      </c>
      <c r="F10" s="538">
        <f t="shared" si="0"/>
        <v>0</v>
      </c>
      <c r="G10" s="476"/>
    </row>
    <row r="11" spans="1:8" ht="18.75" x14ac:dyDescent="0.35">
      <c r="A11" s="127"/>
      <c r="B11" s="184">
        <v>42.5</v>
      </c>
      <c r="C11" s="186"/>
      <c r="D11" s="186"/>
      <c r="E11" s="182">
        <v>0.2</v>
      </c>
      <c r="F11" s="538">
        <f t="shared" si="0"/>
        <v>0</v>
      </c>
      <c r="G11" s="476"/>
    </row>
    <row r="12" spans="1:8" ht="18.75" x14ac:dyDescent="0.35">
      <c r="A12" s="127"/>
      <c r="B12" s="184">
        <v>50</v>
      </c>
      <c r="C12" s="183"/>
      <c r="D12" s="183"/>
      <c r="E12" s="182">
        <v>0.2</v>
      </c>
      <c r="F12" s="538">
        <f t="shared" si="0"/>
        <v>0</v>
      </c>
      <c r="G12" s="476"/>
    </row>
    <row r="13" spans="1:8" ht="18.75" x14ac:dyDescent="0.35">
      <c r="A13" s="185" t="s">
        <v>2</v>
      </c>
      <c r="B13" s="184">
        <v>22.5</v>
      </c>
      <c r="C13" s="183"/>
      <c r="D13" s="183"/>
      <c r="E13" s="182">
        <v>7.0000000000000007E-2</v>
      </c>
      <c r="F13" s="538">
        <f t="shared" si="0"/>
        <v>0</v>
      </c>
      <c r="G13" s="476"/>
    </row>
    <row r="14" spans="1:8" ht="18.75" x14ac:dyDescent="0.35">
      <c r="A14" s="185"/>
      <c r="B14" s="184">
        <v>30</v>
      </c>
      <c r="C14" s="183"/>
      <c r="D14" s="183"/>
      <c r="E14" s="182">
        <v>7.0000000000000007E-2</v>
      </c>
      <c r="F14" s="538">
        <f t="shared" si="0"/>
        <v>0</v>
      </c>
      <c r="G14" s="476"/>
    </row>
    <row r="15" spans="1:8" ht="18.75" x14ac:dyDescent="0.35">
      <c r="A15" s="185"/>
      <c r="B15" s="184">
        <v>42.5</v>
      </c>
      <c r="C15" s="183"/>
      <c r="D15" s="183"/>
      <c r="E15" s="182">
        <v>7.0000000000000007E-2</v>
      </c>
      <c r="F15" s="538">
        <f t="shared" si="0"/>
        <v>0</v>
      </c>
      <c r="G15" s="476"/>
    </row>
    <row r="16" spans="1:8" ht="18.75" x14ac:dyDescent="0.35">
      <c r="A16" s="127"/>
      <c r="B16" s="184">
        <v>50</v>
      </c>
      <c r="C16" s="183"/>
      <c r="D16" s="183"/>
      <c r="E16" s="182">
        <v>7.0000000000000007E-2</v>
      </c>
      <c r="F16" s="538">
        <f t="shared" si="0"/>
        <v>0</v>
      </c>
      <c r="G16" s="476"/>
    </row>
    <row r="17" spans="1:8" ht="18.75" x14ac:dyDescent="0.35">
      <c r="A17" s="127" t="s">
        <v>3</v>
      </c>
      <c r="B17" s="184">
        <v>22.5</v>
      </c>
      <c r="C17" s="183"/>
      <c r="D17" s="183"/>
      <c r="E17" s="182">
        <v>0.06</v>
      </c>
      <c r="F17" s="538">
        <f t="shared" si="0"/>
        <v>0</v>
      </c>
      <c r="G17" s="476"/>
    </row>
    <row r="18" spans="1:8" ht="18.75" x14ac:dyDescent="0.35">
      <c r="A18" s="127"/>
      <c r="B18" s="184">
        <v>30</v>
      </c>
      <c r="C18" s="183"/>
      <c r="D18" s="183"/>
      <c r="E18" s="182">
        <v>0.06</v>
      </c>
      <c r="F18" s="538">
        <f t="shared" si="0"/>
        <v>0</v>
      </c>
      <c r="G18" s="476"/>
    </row>
    <row r="19" spans="1:8" ht="18.75" x14ac:dyDescent="0.35">
      <c r="A19" s="127"/>
      <c r="B19" s="184">
        <v>42.5</v>
      </c>
      <c r="C19" s="183"/>
      <c r="D19" s="183"/>
      <c r="E19" s="182">
        <v>0.06</v>
      </c>
      <c r="F19" s="538">
        <f t="shared" si="0"/>
        <v>0</v>
      </c>
      <c r="G19" s="476"/>
    </row>
    <row r="20" spans="1:8" ht="18.75" x14ac:dyDescent="0.35">
      <c r="A20" s="127"/>
      <c r="B20" s="184">
        <v>50</v>
      </c>
      <c r="C20" s="183"/>
      <c r="D20" s="183"/>
      <c r="E20" s="182">
        <v>0.06</v>
      </c>
      <c r="F20" s="538">
        <f t="shared" si="0"/>
        <v>0</v>
      </c>
      <c r="G20" s="476"/>
    </row>
    <row r="21" spans="1:8" ht="18.75" x14ac:dyDescent="0.35">
      <c r="A21" s="181" t="s">
        <v>285</v>
      </c>
      <c r="B21" s="122"/>
      <c r="C21" s="180"/>
      <c r="D21" s="179">
        <f>SUM(C9:D20)</f>
        <v>0</v>
      </c>
      <c r="E21" s="122"/>
      <c r="F21" s="178"/>
      <c r="G21" s="178"/>
    </row>
    <row r="22" spans="1:8" ht="18.75" x14ac:dyDescent="0.35">
      <c r="A22" s="177"/>
      <c r="B22" s="122"/>
      <c r="C22" s="176"/>
      <c r="D22" s="242"/>
      <c r="E22" s="175" t="s">
        <v>152</v>
      </c>
      <c r="F22" s="474">
        <f>SUM(F9:G20)</f>
        <v>0</v>
      </c>
      <c r="G22" s="475"/>
    </row>
    <row r="23" spans="1:8" ht="57" customHeight="1" thickBot="1" x14ac:dyDescent="0.4">
      <c r="A23" s="174"/>
      <c r="B23" s="166"/>
      <c r="C23" s="172"/>
      <c r="D23" s="172"/>
      <c r="E23" s="171" t="s">
        <v>159</v>
      </c>
      <c r="F23" s="474">
        <f xml:space="preserve"> F22*15%</f>
        <v>0</v>
      </c>
      <c r="G23" s="476"/>
    </row>
    <row r="24" spans="1:8" ht="27.75" customHeight="1" thickBot="1" x14ac:dyDescent="0.4">
      <c r="A24" s="167"/>
      <c r="B24" s="166"/>
      <c r="C24" s="165"/>
      <c r="D24" s="165"/>
      <c r="E24" s="241" t="s">
        <v>200</v>
      </c>
      <c r="F24" s="535">
        <f>SUM(F22:G23)</f>
        <v>0</v>
      </c>
      <c r="G24" s="536"/>
    </row>
    <row r="25" spans="1:8" ht="20.25" x14ac:dyDescent="0.35">
      <c r="A25" s="107"/>
      <c r="B25" s="107"/>
      <c r="C25" s="240"/>
      <c r="D25" s="240"/>
      <c r="E25" s="239"/>
      <c r="F25" s="238"/>
      <c r="G25" s="237"/>
    </row>
    <row r="26" spans="1:8" ht="39" customHeight="1" x14ac:dyDescent="0.25">
      <c r="A26" s="436"/>
      <c r="B26" s="436"/>
      <c r="C26" s="436"/>
      <c r="D26" s="436"/>
      <c r="E26" s="436"/>
      <c r="F26" s="436"/>
      <c r="G26" s="436"/>
    </row>
    <row r="27" spans="1:8" ht="39.75" customHeight="1" x14ac:dyDescent="0.25">
      <c r="A27" s="473" t="s">
        <v>252</v>
      </c>
      <c r="B27" s="473"/>
      <c r="C27" s="473"/>
      <c r="D27" s="473"/>
      <c r="E27" s="473"/>
      <c r="F27" s="473"/>
      <c r="G27" s="473"/>
    </row>
    <row r="28" spans="1:8" ht="99" customHeight="1" x14ac:dyDescent="0.25">
      <c r="A28" s="473" t="s">
        <v>251</v>
      </c>
      <c r="B28" s="473"/>
      <c r="C28" s="473"/>
      <c r="D28" s="473"/>
      <c r="E28" s="473"/>
      <c r="F28" s="473"/>
      <c r="G28" s="473"/>
    </row>
    <row r="29" spans="1:8" ht="74.25" customHeight="1" x14ac:dyDescent="0.25">
      <c r="A29" s="473" t="s">
        <v>284</v>
      </c>
      <c r="B29" s="473"/>
      <c r="C29" s="473"/>
      <c r="D29" s="473"/>
      <c r="E29" s="473"/>
      <c r="F29" s="473"/>
      <c r="G29" s="473"/>
      <c r="H29" s="236"/>
    </row>
    <row r="30" spans="1:8" ht="20.25" x14ac:dyDescent="0.25">
      <c r="A30" s="537" t="s">
        <v>150</v>
      </c>
      <c r="B30" s="537"/>
      <c r="C30" s="537"/>
      <c r="D30" s="537"/>
      <c r="E30" s="537"/>
      <c r="F30" s="537"/>
      <c r="G30" s="537"/>
      <c r="H30" s="537"/>
    </row>
    <row r="31" spans="1:8" ht="18.75" x14ac:dyDescent="0.25">
      <c r="A31" s="235"/>
      <c r="B31" s="235"/>
      <c r="C31" s="235"/>
      <c r="D31" s="235"/>
      <c r="E31" s="235"/>
      <c r="F31" s="235"/>
      <c r="G31" s="235"/>
      <c r="H31" s="235"/>
    </row>
    <row r="32" spans="1:8" ht="60.75" customHeight="1" x14ac:dyDescent="0.25">
      <c r="A32" s="545" t="s">
        <v>183</v>
      </c>
      <c r="B32" s="545"/>
      <c r="C32" s="545"/>
      <c r="D32" s="545"/>
      <c r="E32" s="545"/>
      <c r="F32" s="545"/>
      <c r="G32" s="545"/>
      <c r="H32" s="545"/>
    </row>
    <row r="33" spans="1:8" ht="18.75" x14ac:dyDescent="0.25">
      <c r="A33" s="558" t="s">
        <v>283</v>
      </c>
      <c r="B33" s="558"/>
      <c r="C33" s="558"/>
      <c r="D33" s="558"/>
      <c r="E33" s="558"/>
      <c r="F33" s="558"/>
      <c r="G33" s="558"/>
      <c r="H33" s="558"/>
    </row>
    <row r="34" spans="1:8" ht="57" customHeight="1" x14ac:dyDescent="0.25">
      <c r="A34" s="221" t="s">
        <v>34</v>
      </c>
      <c r="B34" s="221" t="s">
        <v>148</v>
      </c>
      <c r="C34" s="573" t="s">
        <v>282</v>
      </c>
      <c r="D34" s="574"/>
      <c r="E34" s="575"/>
      <c r="F34" s="221" t="s">
        <v>147</v>
      </c>
      <c r="G34" s="220" t="s">
        <v>199</v>
      </c>
      <c r="H34" s="220" t="s">
        <v>281</v>
      </c>
    </row>
    <row r="35" spans="1:8" ht="18.75" x14ac:dyDescent="0.35">
      <c r="A35" s="219"/>
      <c r="B35" s="219"/>
      <c r="C35" s="506"/>
      <c r="D35" s="507"/>
      <c r="E35" s="508"/>
      <c r="F35" s="219"/>
      <c r="G35" s="219"/>
      <c r="H35" s="218"/>
    </row>
    <row r="36" spans="1:8" ht="18.75" x14ac:dyDescent="0.35">
      <c r="A36" s="219"/>
      <c r="B36" s="219"/>
      <c r="C36" s="506"/>
      <c r="D36" s="507"/>
      <c r="E36" s="508"/>
      <c r="F36" s="219"/>
      <c r="G36" s="219"/>
      <c r="H36" s="218"/>
    </row>
    <row r="37" spans="1:8" ht="18.75" x14ac:dyDescent="0.35">
      <c r="A37" s="219"/>
      <c r="B37" s="219"/>
      <c r="C37" s="506"/>
      <c r="D37" s="507"/>
      <c r="E37" s="508"/>
      <c r="F37" s="219"/>
      <c r="G37" s="219"/>
      <c r="H37" s="218"/>
    </row>
    <row r="38" spans="1:8" ht="18.75" x14ac:dyDescent="0.35">
      <c r="A38" s="219"/>
      <c r="B38" s="219"/>
      <c r="C38" s="506"/>
      <c r="D38" s="507"/>
      <c r="E38" s="508"/>
      <c r="F38" s="219"/>
      <c r="G38" s="219"/>
      <c r="H38" s="218"/>
    </row>
    <row r="39" spans="1:8" ht="18.75" x14ac:dyDescent="0.35">
      <c r="A39" s="219"/>
      <c r="B39" s="219"/>
      <c r="C39" s="506"/>
      <c r="D39" s="507"/>
      <c r="E39" s="508"/>
      <c r="F39" s="219"/>
      <c r="G39" s="219"/>
      <c r="H39" s="218"/>
    </row>
    <row r="40" spans="1:8" ht="18.75" x14ac:dyDescent="0.25">
      <c r="A40" s="539" t="s">
        <v>280</v>
      </c>
      <c r="B40" s="539"/>
      <c r="C40" s="539"/>
      <c r="D40" s="539"/>
      <c r="E40" s="539"/>
      <c r="F40" s="540"/>
      <c r="G40" s="234" t="s">
        <v>185</v>
      </c>
      <c r="H40" s="233">
        <f>SUM(H35:H39)</f>
        <v>0</v>
      </c>
    </row>
    <row r="41" spans="1:8" ht="37.5" x14ac:dyDescent="0.35">
      <c r="A41" s="477"/>
      <c r="B41" s="477"/>
      <c r="C41" s="477"/>
      <c r="D41" s="477"/>
      <c r="E41" s="477"/>
      <c r="F41" s="541"/>
      <c r="G41" s="232" t="s">
        <v>279</v>
      </c>
      <c r="H41" s="231">
        <f>F24*30%</f>
        <v>0</v>
      </c>
    </row>
    <row r="42" spans="1:8" ht="72.75" customHeight="1" x14ac:dyDescent="0.35">
      <c r="A42" s="542" t="s">
        <v>278</v>
      </c>
      <c r="B42" s="543"/>
      <c r="C42" s="543"/>
      <c r="D42" s="543"/>
      <c r="E42" s="543"/>
      <c r="F42" s="544"/>
      <c r="G42" s="230" t="s">
        <v>189</v>
      </c>
      <c r="H42" s="229">
        <f>IF(H40&lt;H41,H40,H41)</f>
        <v>0</v>
      </c>
    </row>
    <row r="43" spans="1:8" ht="77.25" customHeight="1" x14ac:dyDescent="0.25">
      <c r="A43" s="473" t="s">
        <v>249</v>
      </c>
      <c r="B43" s="473"/>
      <c r="C43" s="473"/>
      <c r="D43" s="473"/>
      <c r="E43" s="473"/>
      <c r="F43" s="473"/>
      <c r="G43" s="473"/>
      <c r="H43" s="473"/>
    </row>
    <row r="44" spans="1:8" ht="18" x14ac:dyDescent="0.25">
      <c r="A44" s="106"/>
      <c r="B44" s="106"/>
      <c r="C44" s="106"/>
      <c r="D44" s="106"/>
      <c r="E44" s="106"/>
      <c r="F44" s="106"/>
      <c r="G44" s="106"/>
      <c r="H44" s="106"/>
    </row>
    <row r="45" spans="1:8" ht="18.75" x14ac:dyDescent="0.35">
      <c r="A45" s="554" t="s">
        <v>198</v>
      </c>
      <c r="B45" s="555"/>
      <c r="C45" s="555"/>
      <c r="D45" s="555"/>
      <c r="E45" s="555"/>
      <c r="F45" s="555"/>
      <c r="G45" s="555"/>
      <c r="H45" s="556"/>
    </row>
    <row r="46" spans="1:8" ht="38.25" x14ac:dyDescent="0.35">
      <c r="A46" s="228" t="s">
        <v>34</v>
      </c>
      <c r="B46" s="228" t="s">
        <v>148</v>
      </c>
      <c r="C46" s="570" t="s">
        <v>273</v>
      </c>
      <c r="D46" s="571"/>
      <c r="E46" s="572"/>
      <c r="F46" s="228" t="s">
        <v>58</v>
      </c>
      <c r="G46" s="227" t="s">
        <v>275</v>
      </c>
      <c r="H46" s="226" t="s">
        <v>274</v>
      </c>
    </row>
    <row r="47" spans="1:8" ht="18.75" x14ac:dyDescent="0.35">
      <c r="A47" s="205"/>
      <c r="B47" s="205"/>
      <c r="C47" s="506"/>
      <c r="D47" s="507"/>
      <c r="E47" s="508"/>
      <c r="F47" s="205"/>
      <c r="G47" s="205"/>
      <c r="H47" s="204"/>
    </row>
    <row r="48" spans="1:8" ht="18.75" x14ac:dyDescent="0.35">
      <c r="A48" s="205"/>
      <c r="B48" s="205"/>
      <c r="C48" s="506"/>
      <c r="D48" s="507"/>
      <c r="E48" s="508"/>
      <c r="F48" s="205"/>
      <c r="G48" s="205"/>
      <c r="H48" s="204"/>
    </row>
    <row r="49" spans="1:8" ht="18.75" x14ac:dyDescent="0.35">
      <c r="A49" s="205"/>
      <c r="B49" s="205"/>
      <c r="C49" s="506"/>
      <c r="D49" s="507"/>
      <c r="E49" s="508"/>
      <c r="F49" s="205"/>
      <c r="G49" s="205"/>
      <c r="H49" s="204"/>
    </row>
    <row r="50" spans="1:8" ht="18.75" x14ac:dyDescent="0.35">
      <c r="A50" s="205"/>
      <c r="B50" s="205"/>
      <c r="C50" s="506"/>
      <c r="D50" s="507"/>
      <c r="E50" s="508"/>
      <c r="F50" s="205"/>
      <c r="G50" s="205"/>
      <c r="H50" s="204"/>
    </row>
    <row r="51" spans="1:8" ht="18.75" x14ac:dyDescent="0.35">
      <c r="A51" s="205"/>
      <c r="B51" s="205"/>
      <c r="C51" s="506"/>
      <c r="D51" s="507"/>
      <c r="E51" s="508"/>
      <c r="F51" s="205"/>
      <c r="G51" s="205"/>
      <c r="H51" s="204"/>
    </row>
    <row r="52" spans="1:8" ht="18.75" x14ac:dyDescent="0.35">
      <c r="A52" s="205"/>
      <c r="B52" s="205"/>
      <c r="C52" s="506"/>
      <c r="D52" s="507"/>
      <c r="E52" s="508"/>
      <c r="F52" s="205"/>
      <c r="G52" s="205"/>
      <c r="H52" s="204"/>
    </row>
    <row r="53" spans="1:8" ht="18.75" x14ac:dyDescent="0.35">
      <c r="A53" s="205"/>
      <c r="B53" s="205"/>
      <c r="C53" s="506"/>
      <c r="D53" s="507"/>
      <c r="E53" s="508"/>
      <c r="F53" s="205"/>
      <c r="G53" s="205"/>
      <c r="H53" s="204"/>
    </row>
    <row r="54" spans="1:8" ht="18.75" x14ac:dyDescent="0.35">
      <c r="A54" s="205"/>
      <c r="B54" s="205"/>
      <c r="C54" s="506"/>
      <c r="D54" s="507"/>
      <c r="E54" s="508"/>
      <c r="F54" s="205"/>
      <c r="G54" s="205"/>
      <c r="H54" s="204"/>
    </row>
    <row r="55" spans="1:8" ht="18.75" x14ac:dyDescent="0.35">
      <c r="A55" s="205"/>
      <c r="B55" s="205"/>
      <c r="C55" s="506"/>
      <c r="D55" s="507"/>
      <c r="E55" s="508"/>
      <c r="F55" s="205"/>
      <c r="G55" s="205"/>
      <c r="H55" s="204"/>
    </row>
    <row r="56" spans="1:8" ht="18.75" x14ac:dyDescent="0.35">
      <c r="A56" s="205"/>
      <c r="B56" s="205"/>
      <c r="C56" s="506"/>
      <c r="D56" s="507"/>
      <c r="E56" s="508"/>
      <c r="F56" s="205"/>
      <c r="G56" s="205"/>
      <c r="H56" s="204"/>
    </row>
    <row r="57" spans="1:8" ht="18.75" x14ac:dyDescent="0.35">
      <c r="A57" s="205"/>
      <c r="B57" s="205"/>
      <c r="C57" s="506"/>
      <c r="D57" s="507"/>
      <c r="E57" s="508"/>
      <c r="F57" s="205"/>
      <c r="G57" s="205"/>
      <c r="H57" s="204"/>
    </row>
    <row r="58" spans="1:8" ht="18.75" x14ac:dyDescent="0.35">
      <c r="A58" s="205"/>
      <c r="B58" s="205"/>
      <c r="C58" s="506"/>
      <c r="D58" s="507"/>
      <c r="E58" s="508"/>
      <c r="F58" s="205"/>
      <c r="G58" s="205"/>
      <c r="H58" s="204"/>
    </row>
    <row r="59" spans="1:8" ht="18.75" x14ac:dyDescent="0.35">
      <c r="A59" s="205"/>
      <c r="B59" s="205"/>
      <c r="C59" s="506"/>
      <c r="D59" s="507"/>
      <c r="E59" s="508"/>
      <c r="F59" s="205"/>
      <c r="G59" s="205"/>
      <c r="H59" s="204"/>
    </row>
    <row r="60" spans="1:8" ht="18.75" x14ac:dyDescent="0.35">
      <c r="A60" s="205"/>
      <c r="B60" s="205"/>
      <c r="C60" s="506"/>
      <c r="D60" s="507"/>
      <c r="E60" s="508"/>
      <c r="F60" s="205"/>
      <c r="G60" s="205"/>
      <c r="H60" s="204"/>
    </row>
    <row r="61" spans="1:8" ht="18.75" x14ac:dyDescent="0.35">
      <c r="A61" s="205"/>
      <c r="B61" s="205"/>
      <c r="C61" s="506"/>
      <c r="D61" s="507"/>
      <c r="E61" s="508"/>
      <c r="F61" s="205"/>
      <c r="G61" s="205"/>
      <c r="H61" s="204"/>
    </row>
    <row r="62" spans="1:8" ht="18.75" x14ac:dyDescent="0.35">
      <c r="A62" s="205"/>
      <c r="B62" s="205"/>
      <c r="C62" s="506"/>
      <c r="D62" s="507"/>
      <c r="E62" s="508"/>
      <c r="F62" s="205"/>
      <c r="G62" s="205"/>
      <c r="H62" s="204"/>
    </row>
    <row r="63" spans="1:8" ht="18.75" x14ac:dyDescent="0.35">
      <c r="A63" s="205"/>
      <c r="B63" s="205"/>
      <c r="C63" s="506"/>
      <c r="D63" s="507"/>
      <c r="E63" s="508"/>
      <c r="F63" s="205"/>
      <c r="G63" s="205"/>
      <c r="H63" s="204"/>
    </row>
    <row r="64" spans="1:8" ht="18.75" x14ac:dyDescent="0.35">
      <c r="A64" s="205"/>
      <c r="B64" s="205"/>
      <c r="C64" s="506"/>
      <c r="D64" s="507"/>
      <c r="E64" s="508"/>
      <c r="F64" s="205"/>
      <c r="G64" s="205"/>
      <c r="H64" s="204"/>
    </row>
    <row r="65" spans="1:8" ht="18.75" x14ac:dyDescent="0.35">
      <c r="A65" s="205"/>
      <c r="B65" s="205"/>
      <c r="C65" s="506"/>
      <c r="D65" s="507"/>
      <c r="E65" s="508"/>
      <c r="F65" s="205"/>
      <c r="G65" s="205"/>
      <c r="H65" s="204"/>
    </row>
    <row r="66" spans="1:8" ht="18.75" x14ac:dyDescent="0.35">
      <c r="A66" s="205"/>
      <c r="B66" s="205"/>
      <c r="C66" s="506"/>
      <c r="D66" s="507"/>
      <c r="E66" s="508"/>
      <c r="F66" s="205"/>
      <c r="G66" s="205"/>
      <c r="H66" s="204"/>
    </row>
    <row r="67" spans="1:8" ht="18.75" x14ac:dyDescent="0.35">
      <c r="A67" s="205"/>
      <c r="B67" s="205"/>
      <c r="C67" s="506"/>
      <c r="D67" s="507"/>
      <c r="E67" s="508"/>
      <c r="F67" s="205"/>
      <c r="G67" s="205"/>
      <c r="H67" s="204"/>
    </row>
    <row r="68" spans="1:8" ht="18.75" x14ac:dyDescent="0.35">
      <c r="A68" s="205"/>
      <c r="B68" s="205"/>
      <c r="C68" s="506"/>
      <c r="D68" s="507"/>
      <c r="E68" s="508"/>
      <c r="F68" s="205"/>
      <c r="G68" s="205"/>
      <c r="H68" s="204"/>
    </row>
    <row r="69" spans="1:8" ht="18.75" x14ac:dyDescent="0.35">
      <c r="A69" s="205"/>
      <c r="B69" s="205"/>
      <c r="C69" s="506"/>
      <c r="D69" s="507"/>
      <c r="E69" s="508"/>
      <c r="F69" s="205"/>
      <c r="G69" s="205"/>
      <c r="H69" s="204"/>
    </row>
    <row r="70" spans="1:8" ht="18.75" x14ac:dyDescent="0.35">
      <c r="A70" s="205"/>
      <c r="B70" s="205"/>
      <c r="C70" s="506"/>
      <c r="D70" s="507"/>
      <c r="E70" s="508"/>
      <c r="F70" s="205"/>
      <c r="G70" s="205"/>
      <c r="H70" s="204"/>
    </row>
    <row r="71" spans="1:8" ht="18.75" x14ac:dyDescent="0.35">
      <c r="A71" s="205"/>
      <c r="B71" s="205"/>
      <c r="C71" s="506"/>
      <c r="D71" s="507"/>
      <c r="E71" s="508"/>
      <c r="F71" s="205"/>
      <c r="G71" s="205"/>
      <c r="H71" s="204"/>
    </row>
    <row r="72" spans="1:8" ht="18.75" x14ac:dyDescent="0.35">
      <c r="A72" s="205"/>
      <c r="B72" s="205"/>
      <c r="C72" s="506"/>
      <c r="D72" s="507"/>
      <c r="E72" s="508"/>
      <c r="F72" s="205"/>
      <c r="G72" s="205"/>
      <c r="H72" s="204"/>
    </row>
    <row r="73" spans="1:8" ht="18.75" x14ac:dyDescent="0.35">
      <c r="A73" s="205"/>
      <c r="B73" s="205"/>
      <c r="C73" s="506"/>
      <c r="D73" s="507"/>
      <c r="E73" s="508"/>
      <c r="F73" s="205"/>
      <c r="G73" s="205"/>
      <c r="H73" s="204"/>
    </row>
    <row r="74" spans="1:8" ht="19.5" thickBot="1" x14ac:dyDescent="0.4">
      <c r="A74" s="205"/>
      <c r="B74" s="205"/>
      <c r="C74" s="506"/>
      <c r="D74" s="507"/>
      <c r="E74" s="508"/>
      <c r="F74" s="205"/>
      <c r="G74" s="205"/>
      <c r="H74" s="204"/>
    </row>
    <row r="75" spans="1:8" ht="18.75" x14ac:dyDescent="0.35">
      <c r="A75" s="122"/>
      <c r="B75" s="122"/>
      <c r="C75" s="122"/>
      <c r="D75" s="122"/>
      <c r="E75" s="214"/>
      <c r="F75" s="214"/>
      <c r="G75" s="225" t="s">
        <v>191</v>
      </c>
      <c r="H75" s="224">
        <f>SUM(H47:H74)</f>
        <v>0</v>
      </c>
    </row>
    <row r="76" spans="1:8" ht="21.75" customHeight="1" x14ac:dyDescent="0.35">
      <c r="A76" s="122"/>
      <c r="B76" s="122"/>
      <c r="C76" s="122"/>
      <c r="D76" s="122"/>
      <c r="E76" s="547" t="s">
        <v>277</v>
      </c>
      <c r="F76" s="548"/>
      <c r="G76" s="548"/>
      <c r="H76" s="223">
        <f>H42</f>
        <v>0</v>
      </c>
    </row>
    <row r="77" spans="1:8" ht="23.25" customHeight="1" x14ac:dyDescent="0.35">
      <c r="A77" s="122"/>
      <c r="B77" s="122"/>
      <c r="C77" s="122"/>
      <c r="D77" s="122"/>
      <c r="E77" s="550" t="s">
        <v>192</v>
      </c>
      <c r="F77" s="550"/>
      <c r="G77" s="550"/>
      <c r="H77" s="223">
        <f>(H75+H76)</f>
        <v>0</v>
      </c>
    </row>
    <row r="78" spans="1:8" ht="21.75" customHeight="1" x14ac:dyDescent="0.35">
      <c r="A78" s="122"/>
      <c r="B78" s="122"/>
      <c r="C78" s="122"/>
      <c r="D78" s="122"/>
      <c r="E78" s="549" t="s">
        <v>149</v>
      </c>
      <c r="F78" s="549"/>
      <c r="G78" s="549"/>
      <c r="H78" s="223">
        <f>F24</f>
        <v>0</v>
      </c>
    </row>
    <row r="79" spans="1:8" ht="18.75" customHeight="1" x14ac:dyDescent="0.35">
      <c r="A79" s="122"/>
      <c r="B79" s="122"/>
      <c r="C79" s="122"/>
      <c r="D79" s="122"/>
      <c r="E79" s="550" t="s">
        <v>63</v>
      </c>
      <c r="F79" s="550"/>
      <c r="G79" s="550"/>
      <c r="H79" s="222">
        <f>SUM(H77-H78)</f>
        <v>0</v>
      </c>
    </row>
    <row r="80" spans="1:8" ht="18" customHeight="1" x14ac:dyDescent="0.25">
      <c r="A80" s="473" t="s">
        <v>249</v>
      </c>
      <c r="B80" s="473"/>
      <c r="C80" s="473"/>
      <c r="D80" s="473"/>
      <c r="E80" s="473"/>
      <c r="F80" s="473"/>
      <c r="G80" s="473"/>
      <c r="H80" s="473"/>
    </row>
    <row r="81" spans="1:8" ht="18" customHeight="1" x14ac:dyDescent="0.25">
      <c r="A81" s="473"/>
      <c r="B81" s="473"/>
      <c r="C81" s="473"/>
      <c r="D81" s="473"/>
      <c r="E81" s="473"/>
      <c r="F81" s="473"/>
      <c r="G81" s="473"/>
      <c r="H81" s="473"/>
    </row>
    <row r="82" spans="1:8" ht="18" customHeight="1" x14ac:dyDescent="0.25">
      <c r="A82" s="473"/>
      <c r="B82" s="473"/>
      <c r="C82" s="473"/>
      <c r="D82" s="473"/>
      <c r="E82" s="473"/>
      <c r="F82" s="473"/>
      <c r="G82" s="473"/>
      <c r="H82" s="473"/>
    </row>
    <row r="83" spans="1:8" ht="2.25" customHeight="1" x14ac:dyDescent="0.25">
      <c r="A83" s="473"/>
      <c r="B83" s="473"/>
      <c r="C83" s="473"/>
      <c r="D83" s="473"/>
      <c r="E83" s="473"/>
      <c r="F83" s="473"/>
      <c r="G83" s="473"/>
      <c r="H83" s="473"/>
    </row>
    <row r="84" spans="1:8" ht="18" customHeight="1" x14ac:dyDescent="0.25">
      <c r="A84" s="473" t="s">
        <v>248</v>
      </c>
      <c r="B84" s="473"/>
      <c r="C84" s="473"/>
      <c r="D84" s="473"/>
      <c r="E84" s="473"/>
      <c r="F84" s="473"/>
      <c r="G84" s="473"/>
      <c r="H84" s="473"/>
    </row>
    <row r="85" spans="1:8" ht="19.5" customHeight="1" x14ac:dyDescent="0.25">
      <c r="A85" s="473"/>
      <c r="B85" s="473"/>
      <c r="C85" s="473"/>
      <c r="D85" s="473"/>
      <c r="E85" s="473"/>
      <c r="F85" s="473"/>
      <c r="G85" s="473"/>
      <c r="H85" s="473"/>
    </row>
    <row r="86" spans="1:8" x14ac:dyDescent="0.25">
      <c r="A86" s="546" t="s">
        <v>276</v>
      </c>
      <c r="B86" s="546"/>
      <c r="C86" s="546"/>
      <c r="D86" s="546"/>
      <c r="E86" s="546"/>
      <c r="F86" s="546"/>
      <c r="G86" s="546"/>
      <c r="H86" s="546"/>
    </row>
    <row r="87" spans="1:8" ht="38.25" customHeight="1" x14ac:dyDescent="0.25">
      <c r="A87" s="546"/>
      <c r="B87" s="546"/>
      <c r="C87" s="546"/>
      <c r="D87" s="546"/>
      <c r="E87" s="546"/>
      <c r="F87" s="546"/>
      <c r="G87" s="546"/>
      <c r="H87" s="546"/>
    </row>
    <row r="88" spans="1:8" ht="18" customHeight="1" x14ac:dyDescent="0.25">
      <c r="A88" s="546"/>
      <c r="B88" s="546"/>
      <c r="C88" s="546"/>
      <c r="D88" s="546"/>
      <c r="E88" s="546"/>
      <c r="F88" s="546"/>
      <c r="G88" s="546"/>
      <c r="H88" s="546"/>
    </row>
    <row r="89" spans="1:8" ht="18" customHeight="1" x14ac:dyDescent="0.25">
      <c r="A89" s="201"/>
      <c r="B89" s="201"/>
      <c r="C89" s="201"/>
      <c r="D89" s="201"/>
      <c r="E89" s="201"/>
      <c r="F89" s="201"/>
      <c r="G89" s="201"/>
      <c r="H89" s="201"/>
    </row>
    <row r="90" spans="1:8" ht="18.75" x14ac:dyDescent="0.25">
      <c r="A90" s="557" t="s">
        <v>158</v>
      </c>
      <c r="B90" s="557"/>
      <c r="C90" s="557"/>
      <c r="D90" s="557"/>
      <c r="E90" s="557"/>
      <c r="F90" s="557"/>
      <c r="G90" s="557"/>
      <c r="H90" s="557"/>
    </row>
    <row r="91" spans="1:8" ht="39" customHeight="1" x14ac:dyDescent="0.25">
      <c r="A91" s="221" t="s">
        <v>34</v>
      </c>
      <c r="B91" s="221" t="s">
        <v>148</v>
      </c>
      <c r="C91" s="586" t="s">
        <v>273</v>
      </c>
      <c r="D91" s="587"/>
      <c r="E91" s="588"/>
      <c r="F91" s="221" t="s">
        <v>147</v>
      </c>
      <c r="G91" s="221" t="s">
        <v>275</v>
      </c>
      <c r="H91" s="220" t="s">
        <v>274</v>
      </c>
    </row>
    <row r="92" spans="1:8" ht="18.75" x14ac:dyDescent="0.35">
      <c r="A92" s="219"/>
      <c r="B92" s="219"/>
      <c r="C92" s="506"/>
      <c r="D92" s="507"/>
      <c r="E92" s="508"/>
      <c r="F92" s="219"/>
      <c r="G92" s="219"/>
      <c r="H92" s="218"/>
    </row>
    <row r="93" spans="1:8" ht="18.75" x14ac:dyDescent="0.35">
      <c r="A93" s="219"/>
      <c r="B93" s="219"/>
      <c r="C93" s="506"/>
      <c r="D93" s="507"/>
      <c r="E93" s="508"/>
      <c r="F93" s="219"/>
      <c r="G93" s="219"/>
      <c r="H93" s="218"/>
    </row>
    <row r="94" spans="1:8" ht="18.75" x14ac:dyDescent="0.35">
      <c r="A94" s="219"/>
      <c r="B94" s="219"/>
      <c r="C94" s="506"/>
      <c r="D94" s="507"/>
      <c r="E94" s="508"/>
      <c r="F94" s="219"/>
      <c r="G94" s="219"/>
      <c r="H94" s="218"/>
    </row>
    <row r="95" spans="1:8" ht="18.75" x14ac:dyDescent="0.35">
      <c r="A95" s="219"/>
      <c r="B95" s="219"/>
      <c r="C95" s="506"/>
      <c r="D95" s="507"/>
      <c r="E95" s="508"/>
      <c r="F95" s="219"/>
      <c r="G95" s="219"/>
      <c r="H95" s="218"/>
    </row>
    <row r="96" spans="1:8" ht="18.75" x14ac:dyDescent="0.35">
      <c r="A96" s="219"/>
      <c r="B96" s="219"/>
      <c r="C96" s="506"/>
      <c r="D96" s="507"/>
      <c r="E96" s="508"/>
      <c r="F96" s="219"/>
      <c r="G96" s="219"/>
      <c r="H96" s="218"/>
    </row>
    <row r="97" spans="1:8" ht="18.75" x14ac:dyDescent="0.35">
      <c r="A97" s="219"/>
      <c r="B97" s="219"/>
      <c r="C97" s="506"/>
      <c r="D97" s="507"/>
      <c r="E97" s="508"/>
      <c r="F97" s="219"/>
      <c r="G97" s="219"/>
      <c r="H97" s="218"/>
    </row>
    <row r="98" spans="1:8" ht="18.75" x14ac:dyDescent="0.35">
      <c r="A98" s="217"/>
      <c r="B98" s="217"/>
      <c r="C98" s="506"/>
      <c r="D98" s="507"/>
      <c r="E98" s="508"/>
      <c r="F98" s="217"/>
      <c r="G98" s="217"/>
      <c r="H98" s="216"/>
    </row>
    <row r="99" spans="1:8" ht="18.75" x14ac:dyDescent="0.35">
      <c r="A99" s="215"/>
      <c r="B99" s="215"/>
      <c r="C99" s="215"/>
      <c r="D99" s="215"/>
      <c r="E99" s="215"/>
      <c r="F99" s="215"/>
      <c r="G99" s="213" t="s">
        <v>157</v>
      </c>
      <c r="H99" s="212">
        <f>SUM(H92:H98)</f>
        <v>0</v>
      </c>
    </row>
    <row r="100" spans="1:8" ht="18.75" x14ac:dyDescent="0.35">
      <c r="A100" s="214"/>
      <c r="B100" s="214"/>
      <c r="C100" s="214"/>
      <c r="D100" s="214"/>
      <c r="E100" s="214"/>
      <c r="F100" s="214"/>
      <c r="G100" s="213"/>
      <c r="H100" s="212"/>
    </row>
    <row r="101" spans="1:8" ht="24.75" customHeight="1" x14ac:dyDescent="0.25">
      <c r="A101" s="565" t="s">
        <v>197</v>
      </c>
      <c r="B101" s="565"/>
      <c r="C101" s="565"/>
      <c r="D101" s="565"/>
      <c r="E101" s="565"/>
      <c r="F101" s="565"/>
      <c r="G101" s="565"/>
      <c r="H101" s="565"/>
    </row>
    <row r="102" spans="1:8" ht="41.25" customHeight="1" x14ac:dyDescent="0.25">
      <c r="A102" s="211" t="s">
        <v>34</v>
      </c>
      <c r="B102" s="211" t="s">
        <v>148</v>
      </c>
      <c r="C102" s="586" t="s">
        <v>273</v>
      </c>
      <c r="D102" s="587"/>
      <c r="E102" s="588"/>
      <c r="F102" s="211" t="s">
        <v>58</v>
      </c>
      <c r="G102" s="211" t="s">
        <v>272</v>
      </c>
      <c r="H102" s="210" t="s">
        <v>271</v>
      </c>
    </row>
    <row r="103" spans="1:8" ht="18" customHeight="1" x14ac:dyDescent="0.35">
      <c r="A103" s="205"/>
      <c r="B103" s="205"/>
      <c r="C103" s="506"/>
      <c r="D103" s="507"/>
      <c r="E103" s="508"/>
      <c r="F103" s="205"/>
      <c r="G103" s="205"/>
      <c r="H103" s="204"/>
    </row>
    <row r="104" spans="1:8" ht="18" customHeight="1" x14ac:dyDescent="0.35">
      <c r="A104" s="205"/>
      <c r="B104" s="205"/>
      <c r="C104" s="506"/>
      <c r="D104" s="507"/>
      <c r="E104" s="508"/>
      <c r="F104" s="205"/>
      <c r="G104" s="205"/>
      <c r="H104" s="204"/>
    </row>
    <row r="105" spans="1:8" ht="18" customHeight="1" x14ac:dyDescent="0.35">
      <c r="A105" s="205"/>
      <c r="B105" s="205"/>
      <c r="C105" s="209"/>
      <c r="D105" s="209"/>
      <c r="E105" s="209"/>
      <c r="F105" s="205"/>
      <c r="G105" s="205"/>
      <c r="H105" s="204"/>
    </row>
    <row r="106" spans="1:8" ht="18" customHeight="1" x14ac:dyDescent="0.35">
      <c r="A106" s="205"/>
      <c r="B106" s="205"/>
      <c r="C106" s="506"/>
      <c r="D106" s="507"/>
      <c r="E106" s="508"/>
      <c r="F106" s="205"/>
      <c r="G106" s="205"/>
      <c r="H106" s="204"/>
    </row>
    <row r="107" spans="1:8" ht="18" customHeight="1" x14ac:dyDescent="0.35">
      <c r="A107" s="205"/>
      <c r="B107" s="205"/>
      <c r="C107" s="506"/>
      <c r="D107" s="507"/>
      <c r="E107" s="508"/>
      <c r="F107" s="205"/>
      <c r="G107" s="205"/>
      <c r="H107" s="204"/>
    </row>
    <row r="108" spans="1:8" ht="18" customHeight="1" x14ac:dyDescent="0.35">
      <c r="A108" s="205"/>
      <c r="B108" s="205"/>
      <c r="C108" s="506"/>
      <c r="D108" s="507"/>
      <c r="E108" s="508"/>
      <c r="F108" s="205"/>
      <c r="G108" s="205"/>
      <c r="H108" s="204"/>
    </row>
    <row r="109" spans="1:8" ht="18.75" x14ac:dyDescent="0.35">
      <c r="A109" s="205"/>
      <c r="B109" s="205"/>
      <c r="C109" s="208"/>
      <c r="D109" s="207"/>
      <c r="E109" s="206"/>
      <c r="F109" s="205"/>
      <c r="G109" s="205"/>
      <c r="H109" s="204"/>
    </row>
    <row r="110" spans="1:8" ht="18" customHeight="1" x14ac:dyDescent="0.35">
      <c r="A110" s="172"/>
      <c r="B110" s="172"/>
      <c r="C110" s="589"/>
      <c r="D110" s="589"/>
      <c r="E110" s="589"/>
      <c r="F110" s="172"/>
      <c r="G110" s="203" t="s">
        <v>157</v>
      </c>
      <c r="H110" s="202">
        <f>SUM(H103:H109)</f>
        <v>0</v>
      </c>
    </row>
    <row r="111" spans="1:8" ht="40.5" customHeight="1" x14ac:dyDescent="0.25">
      <c r="A111" s="473" t="s">
        <v>256</v>
      </c>
      <c r="B111" s="473"/>
      <c r="C111" s="473"/>
      <c r="D111" s="473"/>
      <c r="E111" s="473"/>
      <c r="F111" s="473"/>
      <c r="G111" s="473"/>
      <c r="H111" s="473"/>
    </row>
    <row r="112" spans="1:8" ht="37.5" customHeight="1" x14ac:dyDescent="0.25">
      <c r="A112" s="477" t="s">
        <v>255</v>
      </c>
      <c r="B112" s="477"/>
      <c r="C112" s="477"/>
      <c r="D112" s="477"/>
      <c r="E112" s="477"/>
      <c r="F112" s="477"/>
      <c r="G112" s="477"/>
      <c r="H112" s="477"/>
    </row>
    <row r="113" spans="1:8" ht="18" customHeight="1" x14ac:dyDescent="0.25">
      <c r="A113" s="546" t="s">
        <v>270</v>
      </c>
      <c r="B113" s="546"/>
      <c r="C113" s="546"/>
      <c r="D113" s="546"/>
      <c r="E113" s="546"/>
      <c r="F113" s="546"/>
      <c r="G113" s="546"/>
      <c r="H113" s="546"/>
    </row>
    <row r="114" spans="1:8" ht="19.5" customHeight="1" x14ac:dyDescent="0.25">
      <c r="A114" s="201"/>
      <c r="B114" s="201"/>
      <c r="C114" s="201"/>
      <c r="D114" s="201"/>
      <c r="E114" s="201"/>
      <c r="F114" s="201"/>
      <c r="G114" s="201"/>
      <c r="H114" s="201"/>
    </row>
    <row r="115" spans="1:8" ht="15" customHeight="1" x14ac:dyDescent="0.3">
      <c r="A115" s="583" t="s">
        <v>43</v>
      </c>
      <c r="B115" s="583"/>
      <c r="C115" s="583"/>
      <c r="D115" s="583"/>
      <c r="E115" s="583"/>
      <c r="F115" s="583"/>
      <c r="G115" s="583"/>
      <c r="H115" s="201"/>
    </row>
    <row r="116" spans="1:8" ht="15" customHeight="1" x14ac:dyDescent="0.35">
      <c r="A116" s="584" t="s">
        <v>254</v>
      </c>
      <c r="B116" s="584"/>
      <c r="C116" s="584"/>
      <c r="D116" s="584"/>
      <c r="E116" s="584"/>
      <c r="F116" s="584"/>
      <c r="G116" s="584"/>
      <c r="H116" s="584"/>
    </row>
    <row r="117" spans="1:8" ht="15" customHeight="1" x14ac:dyDescent="0.25">
      <c r="A117" s="590" t="s">
        <v>67</v>
      </c>
      <c r="B117" s="590"/>
      <c r="C117" s="590"/>
      <c r="D117" s="590"/>
      <c r="E117" s="590"/>
      <c r="F117" s="590"/>
      <c r="G117" s="590"/>
      <c r="H117" s="590"/>
    </row>
    <row r="118" spans="1:8" ht="15" customHeight="1" x14ac:dyDescent="0.35">
      <c r="A118" s="591"/>
      <c r="B118" s="591"/>
      <c r="C118" s="591"/>
      <c r="D118" s="591"/>
      <c r="E118" s="591"/>
      <c r="F118" s="591"/>
      <c r="G118" s="591"/>
      <c r="H118" s="200"/>
    </row>
    <row r="119" spans="1:8" ht="18.75" x14ac:dyDescent="0.35">
      <c r="A119" s="491" t="s">
        <v>59</v>
      </c>
      <c r="B119" s="491"/>
      <c r="C119" s="491"/>
      <c r="D119" s="491"/>
      <c r="E119" s="491"/>
      <c r="F119" s="491"/>
      <c r="G119" s="491"/>
      <c r="H119" s="122"/>
    </row>
    <row r="120" spans="1:8" ht="20.25" customHeight="1" x14ac:dyDescent="0.35">
      <c r="A120" s="483" t="s">
        <v>269</v>
      </c>
      <c r="B120" s="483"/>
      <c r="C120" s="483"/>
      <c r="D120" s="483"/>
      <c r="E120" s="483"/>
      <c r="F120" s="483"/>
      <c r="G120" s="483"/>
      <c r="H120" s="122"/>
    </row>
    <row r="121" spans="1:8" ht="18.75" x14ac:dyDescent="0.35">
      <c r="A121" s="484" t="s">
        <v>146</v>
      </c>
      <c r="B121" s="564"/>
      <c r="C121" s="564"/>
      <c r="D121" s="564"/>
      <c r="E121" s="564"/>
      <c r="F121" s="564"/>
      <c r="G121" s="564"/>
      <c r="H121" s="122"/>
    </row>
    <row r="122" spans="1:8" ht="18.75" x14ac:dyDescent="0.35">
      <c r="A122" s="484" t="s">
        <v>145</v>
      </c>
      <c r="B122" s="564"/>
      <c r="C122" s="564"/>
      <c r="D122" s="564"/>
      <c r="E122" s="564"/>
      <c r="F122" s="564"/>
      <c r="G122" s="564"/>
      <c r="H122" s="122"/>
    </row>
    <row r="123" spans="1:8" ht="18.75" x14ac:dyDescent="0.35">
      <c r="A123" s="484" t="s">
        <v>144</v>
      </c>
      <c r="B123" s="564"/>
      <c r="C123" s="564"/>
      <c r="D123" s="564"/>
      <c r="E123" s="564"/>
      <c r="F123" s="564"/>
      <c r="G123" s="564"/>
      <c r="H123" s="122"/>
    </row>
    <row r="124" spans="1:8" ht="18.75" x14ac:dyDescent="0.35">
      <c r="A124" s="500" t="s">
        <v>268</v>
      </c>
      <c r="B124" s="500"/>
      <c r="C124" s="500"/>
      <c r="D124" s="500"/>
      <c r="E124" s="500"/>
      <c r="F124" s="500"/>
      <c r="G124" s="500"/>
      <c r="H124" s="122"/>
    </row>
    <row r="125" spans="1:8" ht="18" customHeight="1" x14ac:dyDescent="0.25">
      <c r="A125" s="198" t="s">
        <v>227</v>
      </c>
      <c r="B125" s="197" t="s">
        <v>36</v>
      </c>
      <c r="C125" s="551" t="s">
        <v>246</v>
      </c>
      <c r="D125" s="552"/>
      <c r="E125" s="552"/>
      <c r="F125" s="553"/>
      <c r="G125" s="566" t="s">
        <v>245</v>
      </c>
      <c r="H125" s="567"/>
    </row>
    <row r="126" spans="1:8" ht="19.5" customHeight="1" x14ac:dyDescent="0.3">
      <c r="A126" s="196" t="s">
        <v>37</v>
      </c>
      <c r="B126" s="196">
        <v>2.5</v>
      </c>
      <c r="C126" s="568"/>
      <c r="D126" s="569"/>
      <c r="E126" s="568"/>
      <c r="F126" s="568"/>
      <c r="G126" s="562">
        <f t="shared" ref="G126:G133" si="1">B126*C126</f>
        <v>0</v>
      </c>
      <c r="H126" s="563"/>
    </row>
    <row r="127" spans="1:8" ht="17.25" x14ac:dyDescent="0.3">
      <c r="A127" s="196" t="s">
        <v>224</v>
      </c>
      <c r="B127" s="196">
        <v>5</v>
      </c>
      <c r="C127" s="559"/>
      <c r="D127" s="560"/>
      <c r="E127" s="560"/>
      <c r="F127" s="561"/>
      <c r="G127" s="562">
        <f t="shared" si="1"/>
        <v>0</v>
      </c>
      <c r="H127" s="563"/>
    </row>
    <row r="128" spans="1:8" ht="17.25" x14ac:dyDescent="0.3">
      <c r="A128" s="196" t="s">
        <v>38</v>
      </c>
      <c r="B128" s="196">
        <v>1.5</v>
      </c>
      <c r="C128" s="568"/>
      <c r="D128" s="576"/>
      <c r="E128" s="568"/>
      <c r="F128" s="568"/>
      <c r="G128" s="562">
        <f t="shared" si="1"/>
        <v>0</v>
      </c>
      <c r="H128" s="563"/>
    </row>
    <row r="129" spans="1:8" ht="17.25" x14ac:dyDescent="0.3">
      <c r="A129" s="196" t="s">
        <v>223</v>
      </c>
      <c r="B129" s="196">
        <v>3</v>
      </c>
      <c r="C129" s="559"/>
      <c r="D129" s="560"/>
      <c r="E129" s="560"/>
      <c r="F129" s="561"/>
      <c r="G129" s="562">
        <f t="shared" si="1"/>
        <v>0</v>
      </c>
      <c r="H129" s="563"/>
    </row>
    <row r="130" spans="1:8" ht="17.25" x14ac:dyDescent="0.3">
      <c r="A130" s="196" t="s">
        <v>39</v>
      </c>
      <c r="B130" s="196">
        <v>1</v>
      </c>
      <c r="C130" s="568"/>
      <c r="D130" s="568"/>
      <c r="E130" s="568"/>
      <c r="F130" s="568"/>
      <c r="G130" s="562">
        <f t="shared" si="1"/>
        <v>0</v>
      </c>
      <c r="H130" s="563"/>
    </row>
    <row r="131" spans="1:8" ht="17.25" x14ac:dyDescent="0.3">
      <c r="A131" s="196" t="s">
        <v>222</v>
      </c>
      <c r="B131" s="196">
        <v>3</v>
      </c>
      <c r="C131" s="559"/>
      <c r="D131" s="560"/>
      <c r="E131" s="560"/>
      <c r="F131" s="561"/>
      <c r="G131" s="562">
        <f t="shared" si="1"/>
        <v>0</v>
      </c>
      <c r="H131" s="563"/>
    </row>
    <row r="132" spans="1:8" ht="17.25" x14ac:dyDescent="0.3">
      <c r="A132" s="196" t="s">
        <v>40</v>
      </c>
      <c r="B132" s="196">
        <v>1</v>
      </c>
      <c r="C132" s="559"/>
      <c r="D132" s="560"/>
      <c r="E132" s="560"/>
      <c r="F132" s="561"/>
      <c r="G132" s="562">
        <f t="shared" si="1"/>
        <v>0</v>
      </c>
      <c r="H132" s="563"/>
    </row>
    <row r="133" spans="1:8" ht="17.25" x14ac:dyDescent="0.3">
      <c r="A133" s="196" t="s">
        <v>220</v>
      </c>
      <c r="B133" s="196">
        <v>3</v>
      </c>
      <c r="C133" s="568"/>
      <c r="D133" s="568"/>
      <c r="E133" s="568"/>
      <c r="F133" s="568"/>
      <c r="G133" s="562">
        <f t="shared" si="1"/>
        <v>0</v>
      </c>
      <c r="H133" s="563"/>
    </row>
    <row r="134" spans="1:8" ht="17.25" x14ac:dyDescent="0.3">
      <c r="A134" s="578"/>
      <c r="B134" s="579"/>
      <c r="C134" s="580">
        <f>SUM(C126:C133)</f>
        <v>0</v>
      </c>
      <c r="D134" s="580"/>
      <c r="E134" s="581"/>
      <c r="F134" s="581"/>
      <c r="G134" s="582">
        <f>SUM(G126:G133)</f>
        <v>0</v>
      </c>
      <c r="H134" s="563"/>
    </row>
    <row r="135" spans="1:8" ht="18.75" x14ac:dyDescent="0.35">
      <c r="A135" s="585"/>
      <c r="B135" s="585"/>
      <c r="C135" s="585"/>
      <c r="D135" s="585"/>
      <c r="E135" s="585"/>
      <c r="F135" s="585"/>
      <c r="G135" s="585"/>
      <c r="H135" s="122"/>
    </row>
    <row r="136" spans="1:8" ht="18.75" x14ac:dyDescent="0.35">
      <c r="A136" s="199" t="s">
        <v>227</v>
      </c>
      <c r="B136" s="197" t="s">
        <v>36</v>
      </c>
      <c r="C136" s="551" t="s">
        <v>246</v>
      </c>
      <c r="D136" s="552"/>
      <c r="E136" s="552"/>
      <c r="F136" s="553"/>
      <c r="G136" s="566" t="s">
        <v>247</v>
      </c>
      <c r="H136" s="577"/>
    </row>
    <row r="137" spans="1:8" ht="17.25" x14ac:dyDescent="0.3">
      <c r="A137" s="196" t="s">
        <v>37</v>
      </c>
      <c r="B137" s="196">
        <v>2.5</v>
      </c>
      <c r="C137" s="559"/>
      <c r="D137" s="560"/>
      <c r="E137" s="560"/>
      <c r="F137" s="561"/>
      <c r="G137" s="562">
        <f t="shared" ref="G137:G144" si="2">B137*C137</f>
        <v>0</v>
      </c>
      <c r="H137" s="563"/>
    </row>
    <row r="138" spans="1:8" ht="17.25" x14ac:dyDescent="0.3">
      <c r="A138" s="196" t="s">
        <v>224</v>
      </c>
      <c r="B138" s="196">
        <v>5</v>
      </c>
      <c r="C138" s="559"/>
      <c r="D138" s="560"/>
      <c r="E138" s="560"/>
      <c r="F138" s="561"/>
      <c r="G138" s="562">
        <f t="shared" si="2"/>
        <v>0</v>
      </c>
      <c r="H138" s="563"/>
    </row>
    <row r="139" spans="1:8" ht="17.25" x14ac:dyDescent="0.3">
      <c r="A139" s="196" t="s">
        <v>38</v>
      </c>
      <c r="B139" s="196">
        <v>1.5</v>
      </c>
      <c r="C139" s="559"/>
      <c r="D139" s="560"/>
      <c r="E139" s="560"/>
      <c r="F139" s="561"/>
      <c r="G139" s="562">
        <f t="shared" si="2"/>
        <v>0</v>
      </c>
      <c r="H139" s="563"/>
    </row>
    <row r="140" spans="1:8" ht="17.25" x14ac:dyDescent="0.3">
      <c r="A140" s="196" t="s">
        <v>223</v>
      </c>
      <c r="B140" s="196">
        <v>3</v>
      </c>
      <c r="C140" s="559"/>
      <c r="D140" s="560"/>
      <c r="E140" s="560"/>
      <c r="F140" s="561"/>
      <c r="G140" s="562">
        <f t="shared" si="2"/>
        <v>0</v>
      </c>
      <c r="H140" s="563"/>
    </row>
    <row r="141" spans="1:8" ht="17.25" x14ac:dyDescent="0.3">
      <c r="A141" s="196" t="s">
        <v>39</v>
      </c>
      <c r="B141" s="196">
        <v>1</v>
      </c>
      <c r="C141" s="559"/>
      <c r="D141" s="560"/>
      <c r="E141" s="560"/>
      <c r="F141" s="561"/>
      <c r="G141" s="562">
        <f t="shared" si="2"/>
        <v>0</v>
      </c>
      <c r="H141" s="563"/>
    </row>
    <row r="142" spans="1:8" ht="17.25" x14ac:dyDescent="0.3">
      <c r="A142" s="196" t="s">
        <v>222</v>
      </c>
      <c r="B142" s="196">
        <v>3</v>
      </c>
      <c r="C142" s="559"/>
      <c r="D142" s="560"/>
      <c r="E142" s="560"/>
      <c r="F142" s="561"/>
      <c r="G142" s="562">
        <f t="shared" si="2"/>
        <v>0</v>
      </c>
      <c r="H142" s="563"/>
    </row>
    <row r="143" spans="1:8" ht="17.25" x14ac:dyDescent="0.3">
      <c r="A143" s="196" t="s">
        <v>221</v>
      </c>
      <c r="B143" s="196">
        <v>1</v>
      </c>
      <c r="C143" s="559"/>
      <c r="D143" s="560"/>
      <c r="E143" s="560"/>
      <c r="F143" s="561"/>
      <c r="G143" s="562">
        <f t="shared" si="2"/>
        <v>0</v>
      </c>
      <c r="H143" s="563"/>
    </row>
    <row r="144" spans="1:8" ht="17.25" x14ac:dyDescent="0.3">
      <c r="A144" s="196" t="s">
        <v>220</v>
      </c>
      <c r="B144" s="196">
        <v>3</v>
      </c>
      <c r="C144" s="559"/>
      <c r="D144" s="560"/>
      <c r="E144" s="560"/>
      <c r="F144" s="561"/>
      <c r="G144" s="562">
        <f t="shared" si="2"/>
        <v>0</v>
      </c>
      <c r="H144" s="563"/>
    </row>
    <row r="145" spans="1:8" ht="17.25" x14ac:dyDescent="0.3">
      <c r="A145" s="578"/>
      <c r="B145" s="579"/>
      <c r="C145" s="580">
        <f>SUM(C137:C144)</f>
        <v>0</v>
      </c>
      <c r="D145" s="580"/>
      <c r="E145" s="581"/>
      <c r="F145" s="581"/>
      <c r="G145" s="582">
        <f>SUM(G137:G144)</f>
        <v>0</v>
      </c>
      <c r="H145" s="563"/>
    </row>
    <row r="146" spans="1:8" ht="18.75" x14ac:dyDescent="0.35">
      <c r="A146" s="122"/>
      <c r="B146" s="122"/>
      <c r="C146" s="122"/>
      <c r="D146" s="122"/>
      <c r="E146" s="122"/>
      <c r="F146" s="122"/>
      <c r="G146" s="122"/>
      <c r="H146" s="122"/>
    </row>
    <row r="147" spans="1:8" ht="18.75" x14ac:dyDescent="0.35">
      <c r="A147" s="198" t="s">
        <v>227</v>
      </c>
      <c r="B147" s="197" t="s">
        <v>36</v>
      </c>
      <c r="C147" s="551" t="s">
        <v>246</v>
      </c>
      <c r="D147" s="552"/>
      <c r="E147" s="552"/>
      <c r="F147" s="553"/>
      <c r="G147" s="566" t="s">
        <v>245</v>
      </c>
      <c r="H147" s="577"/>
    </row>
    <row r="148" spans="1:8" ht="17.25" x14ac:dyDescent="0.3">
      <c r="A148" s="196" t="s">
        <v>37</v>
      </c>
      <c r="B148" s="196">
        <v>2.5</v>
      </c>
      <c r="C148" s="568"/>
      <c r="D148" s="568"/>
      <c r="E148" s="568"/>
      <c r="F148" s="568"/>
      <c r="G148" s="562">
        <f t="shared" ref="G148:G155" si="3">B148*C148</f>
        <v>0</v>
      </c>
      <c r="H148" s="563"/>
    </row>
    <row r="149" spans="1:8" ht="17.25" x14ac:dyDescent="0.3">
      <c r="A149" s="196" t="s">
        <v>224</v>
      </c>
      <c r="B149" s="196">
        <v>5</v>
      </c>
      <c r="C149" s="559"/>
      <c r="D149" s="560"/>
      <c r="E149" s="560"/>
      <c r="F149" s="561"/>
      <c r="G149" s="562">
        <f t="shared" si="3"/>
        <v>0</v>
      </c>
      <c r="H149" s="563"/>
    </row>
    <row r="150" spans="1:8" ht="17.25" x14ac:dyDescent="0.3">
      <c r="A150" s="196" t="s">
        <v>38</v>
      </c>
      <c r="B150" s="196">
        <v>1.5</v>
      </c>
      <c r="C150" s="568"/>
      <c r="D150" s="568"/>
      <c r="E150" s="568"/>
      <c r="F150" s="568"/>
      <c r="G150" s="562">
        <f t="shared" si="3"/>
        <v>0</v>
      </c>
      <c r="H150" s="563"/>
    </row>
    <row r="151" spans="1:8" ht="17.25" x14ac:dyDescent="0.3">
      <c r="A151" s="196" t="s">
        <v>223</v>
      </c>
      <c r="B151" s="196">
        <v>3</v>
      </c>
      <c r="C151" s="559"/>
      <c r="D151" s="560"/>
      <c r="E151" s="560"/>
      <c r="F151" s="561"/>
      <c r="G151" s="562">
        <f t="shared" si="3"/>
        <v>0</v>
      </c>
      <c r="H151" s="563"/>
    </row>
    <row r="152" spans="1:8" ht="17.25" x14ac:dyDescent="0.3">
      <c r="A152" s="196" t="s">
        <v>39</v>
      </c>
      <c r="B152" s="196">
        <v>1</v>
      </c>
      <c r="C152" s="568"/>
      <c r="D152" s="568"/>
      <c r="E152" s="568"/>
      <c r="F152" s="568"/>
      <c r="G152" s="562">
        <f t="shared" si="3"/>
        <v>0</v>
      </c>
      <c r="H152" s="563"/>
    </row>
    <row r="153" spans="1:8" ht="17.25" x14ac:dyDescent="0.3">
      <c r="A153" s="196" t="s">
        <v>222</v>
      </c>
      <c r="B153" s="196">
        <v>3</v>
      </c>
      <c r="C153" s="559"/>
      <c r="D153" s="560"/>
      <c r="E153" s="560"/>
      <c r="F153" s="561"/>
      <c r="G153" s="562">
        <f t="shared" si="3"/>
        <v>0</v>
      </c>
      <c r="H153" s="563"/>
    </row>
    <row r="154" spans="1:8" ht="17.25" x14ac:dyDescent="0.3">
      <c r="A154" s="196" t="s">
        <v>40</v>
      </c>
      <c r="B154" s="196">
        <v>1</v>
      </c>
      <c r="C154" s="559"/>
      <c r="D154" s="560"/>
      <c r="E154" s="560"/>
      <c r="F154" s="561"/>
      <c r="G154" s="562">
        <f t="shared" si="3"/>
        <v>0</v>
      </c>
      <c r="H154" s="563"/>
    </row>
    <row r="155" spans="1:8" ht="17.25" x14ac:dyDescent="0.3">
      <c r="A155" s="196" t="s">
        <v>220</v>
      </c>
      <c r="B155" s="196">
        <v>3</v>
      </c>
      <c r="C155" s="568"/>
      <c r="D155" s="568"/>
      <c r="E155" s="568"/>
      <c r="F155" s="568"/>
      <c r="G155" s="562">
        <f t="shared" si="3"/>
        <v>0</v>
      </c>
      <c r="H155" s="563"/>
    </row>
    <row r="156" spans="1:8" ht="17.25" x14ac:dyDescent="0.3">
      <c r="A156" s="578"/>
      <c r="B156" s="579"/>
      <c r="C156" s="580">
        <f>SUM(C148:C155)</f>
        <v>0</v>
      </c>
      <c r="D156" s="580"/>
      <c r="E156" s="581"/>
      <c r="F156" s="581"/>
      <c r="G156" s="582">
        <f>SUM(G148:G155)</f>
        <v>0</v>
      </c>
      <c r="H156" s="563"/>
    </row>
    <row r="157" spans="1:8" ht="18.75" x14ac:dyDescent="0.35">
      <c r="A157" s="122"/>
      <c r="B157" s="122"/>
      <c r="C157" s="122"/>
      <c r="D157" s="122"/>
      <c r="E157" s="122"/>
      <c r="F157" s="122"/>
      <c r="G157" s="122"/>
      <c r="H157" s="122"/>
    </row>
    <row r="158" spans="1:8" ht="18.75" x14ac:dyDescent="0.25">
      <c r="A158" s="198" t="s">
        <v>227</v>
      </c>
      <c r="B158" s="197" t="s">
        <v>36</v>
      </c>
      <c r="C158" s="551" t="s">
        <v>246</v>
      </c>
      <c r="D158" s="552"/>
      <c r="E158" s="552"/>
      <c r="F158" s="553"/>
      <c r="G158" s="566" t="s">
        <v>245</v>
      </c>
      <c r="H158" s="567"/>
    </row>
    <row r="159" spans="1:8" ht="17.25" x14ac:dyDescent="0.3">
      <c r="A159" s="196" t="s">
        <v>37</v>
      </c>
      <c r="B159" s="196">
        <v>2.5</v>
      </c>
      <c r="C159" s="568"/>
      <c r="D159" s="569"/>
      <c r="E159" s="568"/>
      <c r="F159" s="568"/>
      <c r="G159" s="562">
        <f t="shared" ref="G159:G166" si="4">B159*C159</f>
        <v>0</v>
      </c>
      <c r="H159" s="563"/>
    </row>
    <row r="160" spans="1:8" ht="17.25" x14ac:dyDescent="0.3">
      <c r="A160" s="196" t="s">
        <v>224</v>
      </c>
      <c r="B160" s="196">
        <v>5</v>
      </c>
      <c r="C160" s="559"/>
      <c r="D160" s="560"/>
      <c r="E160" s="560"/>
      <c r="F160" s="561"/>
      <c r="G160" s="562">
        <f t="shared" si="4"/>
        <v>0</v>
      </c>
      <c r="H160" s="563"/>
    </row>
    <row r="161" spans="1:9" ht="17.25" x14ac:dyDescent="0.3">
      <c r="A161" s="196" t="s">
        <v>38</v>
      </c>
      <c r="B161" s="196">
        <v>1.5</v>
      </c>
      <c r="C161" s="568"/>
      <c r="D161" s="576"/>
      <c r="E161" s="568"/>
      <c r="F161" s="568"/>
      <c r="G161" s="562">
        <f t="shared" si="4"/>
        <v>0</v>
      </c>
      <c r="H161" s="563"/>
    </row>
    <row r="162" spans="1:9" ht="17.25" x14ac:dyDescent="0.3">
      <c r="A162" s="196" t="s">
        <v>223</v>
      </c>
      <c r="B162" s="196">
        <v>3</v>
      </c>
      <c r="C162" s="559"/>
      <c r="D162" s="560"/>
      <c r="E162" s="560"/>
      <c r="F162" s="561"/>
      <c r="G162" s="562">
        <f t="shared" si="4"/>
        <v>0</v>
      </c>
      <c r="H162" s="563"/>
      <c r="I162" s="126"/>
    </row>
    <row r="163" spans="1:9" ht="17.25" x14ac:dyDescent="0.3">
      <c r="A163" s="196" t="s">
        <v>39</v>
      </c>
      <c r="B163" s="196">
        <v>1</v>
      </c>
      <c r="C163" s="568"/>
      <c r="D163" s="568"/>
      <c r="E163" s="568"/>
      <c r="F163" s="568"/>
      <c r="G163" s="562">
        <f t="shared" si="4"/>
        <v>0</v>
      </c>
      <c r="H163" s="563"/>
      <c r="I163" s="126"/>
    </row>
    <row r="164" spans="1:9" ht="17.25" x14ac:dyDescent="0.3">
      <c r="A164" s="196" t="s">
        <v>222</v>
      </c>
      <c r="B164" s="196">
        <v>3</v>
      </c>
      <c r="C164" s="559"/>
      <c r="D164" s="560"/>
      <c r="E164" s="560"/>
      <c r="F164" s="561"/>
      <c r="G164" s="562">
        <f t="shared" si="4"/>
        <v>0</v>
      </c>
      <c r="H164" s="563"/>
      <c r="I164" s="126"/>
    </row>
    <row r="165" spans="1:9" ht="17.25" x14ac:dyDescent="0.3">
      <c r="A165" s="196" t="s">
        <v>40</v>
      </c>
      <c r="B165" s="196">
        <v>1</v>
      </c>
      <c r="C165" s="559"/>
      <c r="D165" s="560"/>
      <c r="E165" s="560"/>
      <c r="F165" s="561"/>
      <c r="G165" s="562">
        <f t="shared" si="4"/>
        <v>0</v>
      </c>
      <c r="H165" s="563"/>
      <c r="I165" s="126"/>
    </row>
    <row r="166" spans="1:9" ht="17.25" x14ac:dyDescent="0.3">
      <c r="A166" s="196" t="s">
        <v>220</v>
      </c>
      <c r="B166" s="196">
        <v>3</v>
      </c>
      <c r="C166" s="568"/>
      <c r="D166" s="568"/>
      <c r="E166" s="568"/>
      <c r="F166" s="568"/>
      <c r="G166" s="562">
        <f t="shared" si="4"/>
        <v>0</v>
      </c>
      <c r="H166" s="563"/>
      <c r="I166" s="126"/>
    </row>
    <row r="167" spans="1:9" ht="17.25" x14ac:dyDescent="0.3">
      <c r="A167" s="578"/>
      <c r="B167" s="579"/>
      <c r="C167" s="580">
        <f>SUM(C159:C166)</f>
        <v>0</v>
      </c>
      <c r="D167" s="580"/>
      <c r="E167" s="581"/>
      <c r="F167" s="581"/>
      <c r="G167" s="582">
        <f>SUM(G159:G166)</f>
        <v>0</v>
      </c>
      <c r="H167" s="563"/>
    </row>
    <row r="168" spans="1:9" ht="18.75" x14ac:dyDescent="0.35">
      <c r="A168" s="585"/>
      <c r="B168" s="585"/>
      <c r="C168" s="585"/>
      <c r="D168" s="585"/>
      <c r="E168" s="585"/>
      <c r="F168" s="585"/>
      <c r="G168" s="585"/>
      <c r="H168" s="122"/>
    </row>
    <row r="169" spans="1:9" ht="18.75" x14ac:dyDescent="0.35">
      <c r="A169" s="198" t="s">
        <v>227</v>
      </c>
      <c r="B169" s="197" t="s">
        <v>36</v>
      </c>
      <c r="C169" s="551" t="s">
        <v>246</v>
      </c>
      <c r="D169" s="552"/>
      <c r="E169" s="552"/>
      <c r="F169" s="553"/>
      <c r="G169" s="566" t="s">
        <v>247</v>
      </c>
      <c r="H169" s="577"/>
    </row>
    <row r="170" spans="1:9" ht="17.25" x14ac:dyDescent="0.3">
      <c r="A170" s="196" t="s">
        <v>37</v>
      </c>
      <c r="B170" s="196">
        <v>2.5</v>
      </c>
      <c r="C170" s="559"/>
      <c r="D170" s="560"/>
      <c r="E170" s="560"/>
      <c r="F170" s="561"/>
      <c r="G170" s="562">
        <f t="shared" ref="G170:G177" si="5">B170*C170</f>
        <v>0</v>
      </c>
      <c r="H170" s="563"/>
    </row>
    <row r="171" spans="1:9" ht="17.25" x14ac:dyDescent="0.3">
      <c r="A171" s="196" t="s">
        <v>224</v>
      </c>
      <c r="B171" s="196">
        <v>5</v>
      </c>
      <c r="C171" s="559"/>
      <c r="D171" s="560"/>
      <c r="E171" s="560"/>
      <c r="F171" s="561"/>
      <c r="G171" s="562">
        <f t="shared" si="5"/>
        <v>0</v>
      </c>
      <c r="H171" s="563"/>
    </row>
    <row r="172" spans="1:9" ht="17.25" x14ac:dyDescent="0.3">
      <c r="A172" s="196" t="s">
        <v>38</v>
      </c>
      <c r="B172" s="196">
        <v>1.5</v>
      </c>
      <c r="C172" s="559"/>
      <c r="D172" s="560"/>
      <c r="E172" s="560"/>
      <c r="F172" s="561"/>
      <c r="G172" s="562">
        <f t="shared" si="5"/>
        <v>0</v>
      </c>
      <c r="H172" s="563"/>
    </row>
    <row r="173" spans="1:9" ht="17.25" x14ac:dyDescent="0.3">
      <c r="A173" s="196" t="s">
        <v>223</v>
      </c>
      <c r="B173" s="196">
        <v>3</v>
      </c>
      <c r="C173" s="559"/>
      <c r="D173" s="560"/>
      <c r="E173" s="560"/>
      <c r="F173" s="561"/>
      <c r="G173" s="562">
        <f t="shared" si="5"/>
        <v>0</v>
      </c>
      <c r="H173" s="563"/>
    </row>
    <row r="174" spans="1:9" ht="17.25" x14ac:dyDescent="0.3">
      <c r="A174" s="196" t="s">
        <v>39</v>
      </c>
      <c r="B174" s="196">
        <v>1</v>
      </c>
      <c r="C174" s="559"/>
      <c r="D174" s="560"/>
      <c r="E174" s="560"/>
      <c r="F174" s="561"/>
      <c r="G174" s="562">
        <f t="shared" si="5"/>
        <v>0</v>
      </c>
      <c r="H174" s="563"/>
    </row>
    <row r="175" spans="1:9" ht="17.25" x14ac:dyDescent="0.3">
      <c r="A175" s="196" t="s">
        <v>222</v>
      </c>
      <c r="B175" s="196">
        <v>3</v>
      </c>
      <c r="C175" s="559"/>
      <c r="D175" s="560"/>
      <c r="E175" s="560"/>
      <c r="F175" s="561"/>
      <c r="G175" s="562">
        <f t="shared" si="5"/>
        <v>0</v>
      </c>
      <c r="H175" s="563"/>
    </row>
    <row r="176" spans="1:9" ht="17.25" x14ac:dyDescent="0.3">
      <c r="A176" s="196" t="s">
        <v>221</v>
      </c>
      <c r="B176" s="196">
        <v>1</v>
      </c>
      <c r="C176" s="559"/>
      <c r="D176" s="560"/>
      <c r="E176" s="560"/>
      <c r="F176" s="561"/>
      <c r="G176" s="562">
        <f t="shared" si="5"/>
        <v>0</v>
      </c>
      <c r="H176" s="563"/>
    </row>
    <row r="177" spans="1:8" ht="17.25" x14ac:dyDescent="0.3">
      <c r="A177" s="196" t="s">
        <v>220</v>
      </c>
      <c r="B177" s="196">
        <v>3</v>
      </c>
      <c r="C177" s="559"/>
      <c r="D177" s="560"/>
      <c r="E177" s="560"/>
      <c r="F177" s="561"/>
      <c r="G177" s="562">
        <f t="shared" si="5"/>
        <v>0</v>
      </c>
      <c r="H177" s="563"/>
    </row>
    <row r="178" spans="1:8" ht="17.25" x14ac:dyDescent="0.3">
      <c r="A178" s="578"/>
      <c r="B178" s="579"/>
      <c r="C178" s="580">
        <f>SUM(C170:C177)</f>
        <v>0</v>
      </c>
      <c r="D178" s="580"/>
      <c r="E178" s="581"/>
      <c r="F178" s="581"/>
      <c r="G178" s="582">
        <f>SUM(G170:G177)</f>
        <v>0</v>
      </c>
      <c r="H178" s="563"/>
    </row>
    <row r="179" spans="1:8" ht="18.75" x14ac:dyDescent="0.35">
      <c r="A179" s="122"/>
      <c r="B179" s="122"/>
      <c r="C179" s="122"/>
      <c r="D179" s="122"/>
      <c r="E179" s="122"/>
      <c r="F179" s="122"/>
      <c r="G179" s="122"/>
      <c r="H179" s="122"/>
    </row>
    <row r="180" spans="1:8" ht="18.75" x14ac:dyDescent="0.35">
      <c r="A180" s="198" t="s">
        <v>227</v>
      </c>
      <c r="B180" s="197" t="s">
        <v>36</v>
      </c>
      <c r="C180" s="551" t="s">
        <v>246</v>
      </c>
      <c r="D180" s="552"/>
      <c r="E180" s="552"/>
      <c r="F180" s="553"/>
      <c r="G180" s="566" t="s">
        <v>245</v>
      </c>
      <c r="H180" s="577"/>
    </row>
    <row r="181" spans="1:8" ht="17.25" x14ac:dyDescent="0.3">
      <c r="A181" s="196" t="s">
        <v>37</v>
      </c>
      <c r="B181" s="196">
        <v>2.5</v>
      </c>
      <c r="C181" s="568"/>
      <c r="D181" s="568"/>
      <c r="E181" s="568"/>
      <c r="F181" s="568"/>
      <c r="G181" s="562">
        <f t="shared" ref="G181:G188" si="6">B181*C181</f>
        <v>0</v>
      </c>
      <c r="H181" s="563"/>
    </row>
    <row r="182" spans="1:8" ht="17.25" x14ac:dyDescent="0.3">
      <c r="A182" s="196" t="s">
        <v>224</v>
      </c>
      <c r="B182" s="196">
        <v>5</v>
      </c>
      <c r="C182" s="559"/>
      <c r="D182" s="560"/>
      <c r="E182" s="560"/>
      <c r="F182" s="561"/>
      <c r="G182" s="562">
        <f t="shared" si="6"/>
        <v>0</v>
      </c>
      <c r="H182" s="563"/>
    </row>
    <row r="183" spans="1:8" ht="17.25" x14ac:dyDescent="0.3">
      <c r="A183" s="196" t="s">
        <v>38</v>
      </c>
      <c r="B183" s="196">
        <v>1.5</v>
      </c>
      <c r="C183" s="568"/>
      <c r="D183" s="568"/>
      <c r="E183" s="568"/>
      <c r="F183" s="568"/>
      <c r="G183" s="562">
        <f t="shared" si="6"/>
        <v>0</v>
      </c>
      <c r="H183" s="563"/>
    </row>
    <row r="184" spans="1:8" ht="17.25" x14ac:dyDescent="0.3">
      <c r="A184" s="196" t="s">
        <v>223</v>
      </c>
      <c r="B184" s="196">
        <v>3</v>
      </c>
      <c r="C184" s="559"/>
      <c r="D184" s="560"/>
      <c r="E184" s="560"/>
      <c r="F184" s="561"/>
      <c r="G184" s="562">
        <f t="shared" si="6"/>
        <v>0</v>
      </c>
      <c r="H184" s="563"/>
    </row>
    <row r="185" spans="1:8" ht="17.25" x14ac:dyDescent="0.3">
      <c r="A185" s="196" t="s">
        <v>39</v>
      </c>
      <c r="B185" s="196">
        <v>1</v>
      </c>
      <c r="C185" s="568"/>
      <c r="D185" s="568"/>
      <c r="E185" s="568"/>
      <c r="F185" s="568"/>
      <c r="G185" s="562">
        <f t="shared" si="6"/>
        <v>0</v>
      </c>
      <c r="H185" s="563"/>
    </row>
    <row r="186" spans="1:8" ht="17.25" x14ac:dyDescent="0.3">
      <c r="A186" s="196" t="s">
        <v>222</v>
      </c>
      <c r="B186" s="196">
        <v>3</v>
      </c>
      <c r="C186" s="559"/>
      <c r="D186" s="560"/>
      <c r="E186" s="560"/>
      <c r="F186" s="561"/>
      <c r="G186" s="562">
        <f t="shared" si="6"/>
        <v>0</v>
      </c>
      <c r="H186" s="563"/>
    </row>
    <row r="187" spans="1:8" ht="17.25" x14ac:dyDescent="0.3">
      <c r="A187" s="196" t="s">
        <v>40</v>
      </c>
      <c r="B187" s="196">
        <v>1</v>
      </c>
      <c r="C187" s="559"/>
      <c r="D187" s="560"/>
      <c r="E187" s="560"/>
      <c r="F187" s="561"/>
      <c r="G187" s="562">
        <f t="shared" si="6"/>
        <v>0</v>
      </c>
      <c r="H187" s="563"/>
    </row>
    <row r="188" spans="1:8" ht="17.25" x14ac:dyDescent="0.3">
      <c r="A188" s="196" t="s">
        <v>220</v>
      </c>
      <c r="B188" s="196">
        <v>3</v>
      </c>
      <c r="C188" s="568"/>
      <c r="D188" s="568"/>
      <c r="E188" s="568"/>
      <c r="F188" s="568"/>
      <c r="G188" s="562">
        <f t="shared" si="6"/>
        <v>0</v>
      </c>
      <c r="H188" s="563"/>
    </row>
    <row r="189" spans="1:8" ht="17.25" x14ac:dyDescent="0.3">
      <c r="A189" s="578"/>
      <c r="B189" s="579"/>
      <c r="C189" s="580">
        <f>SUM(C181:C188)</f>
        <v>0</v>
      </c>
      <c r="D189" s="580"/>
      <c r="E189" s="581"/>
      <c r="F189" s="581"/>
      <c r="G189" s="582">
        <f>SUM(G181:G188)</f>
        <v>0</v>
      </c>
      <c r="H189" s="563"/>
    </row>
    <row r="190" spans="1:8" ht="18.75" x14ac:dyDescent="0.35">
      <c r="A190" s="122"/>
      <c r="B190" s="122"/>
      <c r="C190" s="122"/>
      <c r="D190" s="122"/>
      <c r="E190" s="122"/>
      <c r="F190" s="122"/>
      <c r="G190" s="122"/>
      <c r="H190" s="122"/>
    </row>
    <row r="191" spans="1:8" ht="18.75" x14ac:dyDescent="0.25">
      <c r="A191" s="198" t="s">
        <v>227</v>
      </c>
      <c r="B191" s="197" t="s">
        <v>36</v>
      </c>
      <c r="C191" s="551" t="s">
        <v>246</v>
      </c>
      <c r="D191" s="552"/>
      <c r="E191" s="552"/>
      <c r="F191" s="553"/>
      <c r="G191" s="566" t="s">
        <v>245</v>
      </c>
      <c r="H191" s="567"/>
    </row>
    <row r="192" spans="1:8" ht="17.25" x14ac:dyDescent="0.3">
      <c r="A192" s="196" t="s">
        <v>37</v>
      </c>
      <c r="B192" s="196">
        <v>2.5</v>
      </c>
      <c r="C192" s="568"/>
      <c r="D192" s="569"/>
      <c r="E192" s="568"/>
      <c r="F192" s="568"/>
      <c r="G192" s="562">
        <f t="shared" ref="G192:G199" si="7">B192*C192</f>
        <v>0</v>
      </c>
      <c r="H192" s="563"/>
    </row>
    <row r="193" spans="1:8" ht="17.25" x14ac:dyDescent="0.3">
      <c r="A193" s="196" t="s">
        <v>224</v>
      </c>
      <c r="B193" s="196">
        <v>5</v>
      </c>
      <c r="C193" s="559"/>
      <c r="D193" s="560"/>
      <c r="E193" s="560"/>
      <c r="F193" s="561"/>
      <c r="G193" s="562">
        <f t="shared" si="7"/>
        <v>0</v>
      </c>
      <c r="H193" s="563"/>
    </row>
    <row r="194" spans="1:8" ht="17.25" x14ac:dyDescent="0.3">
      <c r="A194" s="196" t="s">
        <v>38</v>
      </c>
      <c r="B194" s="196">
        <v>1.5</v>
      </c>
      <c r="C194" s="568"/>
      <c r="D194" s="576"/>
      <c r="E194" s="568"/>
      <c r="F194" s="568"/>
      <c r="G194" s="562">
        <f t="shared" si="7"/>
        <v>0</v>
      </c>
      <c r="H194" s="563"/>
    </row>
    <row r="195" spans="1:8" ht="17.25" x14ac:dyDescent="0.3">
      <c r="A195" s="196" t="s">
        <v>223</v>
      </c>
      <c r="B195" s="196">
        <v>3</v>
      </c>
      <c r="C195" s="559"/>
      <c r="D195" s="560"/>
      <c r="E195" s="560"/>
      <c r="F195" s="561"/>
      <c r="G195" s="562">
        <f t="shared" si="7"/>
        <v>0</v>
      </c>
      <c r="H195" s="563"/>
    </row>
    <row r="196" spans="1:8" ht="17.25" x14ac:dyDescent="0.3">
      <c r="A196" s="196" t="s">
        <v>39</v>
      </c>
      <c r="B196" s="196">
        <v>1</v>
      </c>
      <c r="C196" s="568"/>
      <c r="D196" s="568"/>
      <c r="E196" s="568"/>
      <c r="F196" s="568"/>
      <c r="G196" s="562">
        <f t="shared" si="7"/>
        <v>0</v>
      </c>
      <c r="H196" s="563"/>
    </row>
    <row r="197" spans="1:8" ht="17.25" x14ac:dyDescent="0.3">
      <c r="A197" s="196" t="s">
        <v>222</v>
      </c>
      <c r="B197" s="196">
        <v>3</v>
      </c>
      <c r="C197" s="559"/>
      <c r="D197" s="560"/>
      <c r="E197" s="560"/>
      <c r="F197" s="561"/>
      <c r="G197" s="562">
        <f t="shared" si="7"/>
        <v>0</v>
      </c>
      <c r="H197" s="563"/>
    </row>
    <row r="198" spans="1:8" ht="17.25" x14ac:dyDescent="0.3">
      <c r="A198" s="196" t="s">
        <v>40</v>
      </c>
      <c r="B198" s="196">
        <v>1</v>
      </c>
      <c r="C198" s="559"/>
      <c r="D198" s="560"/>
      <c r="E198" s="560"/>
      <c r="F198" s="561"/>
      <c r="G198" s="562">
        <f t="shared" si="7"/>
        <v>0</v>
      </c>
      <c r="H198" s="563"/>
    </row>
    <row r="199" spans="1:8" ht="17.25" x14ac:dyDescent="0.3">
      <c r="A199" s="196" t="s">
        <v>220</v>
      </c>
      <c r="B199" s="196">
        <v>3</v>
      </c>
      <c r="C199" s="568"/>
      <c r="D199" s="568"/>
      <c r="E199" s="568"/>
      <c r="F199" s="568"/>
      <c r="G199" s="562">
        <f t="shared" si="7"/>
        <v>0</v>
      </c>
      <c r="H199" s="563"/>
    </row>
    <row r="200" spans="1:8" ht="17.25" x14ac:dyDescent="0.3">
      <c r="A200" s="578"/>
      <c r="B200" s="579"/>
      <c r="C200" s="580">
        <f>SUM(C192:C199)</f>
        <v>0</v>
      </c>
      <c r="D200" s="580"/>
      <c r="E200" s="581"/>
      <c r="F200" s="581"/>
      <c r="G200" s="582">
        <f>SUM(G192:G199)</f>
        <v>0</v>
      </c>
      <c r="H200" s="563"/>
    </row>
  </sheetData>
  <sheetProtection sheet="1" insertRows="0" selectLockedCells="1"/>
  <mergeCells count="251">
    <mergeCell ref="A189:B189"/>
    <mergeCell ref="G185:H185"/>
    <mergeCell ref="A134:B134"/>
    <mergeCell ref="C134:F134"/>
    <mergeCell ref="G134:H134"/>
    <mergeCell ref="A135:G135"/>
    <mergeCell ref="C91:E91"/>
    <mergeCell ref="C74:E74"/>
    <mergeCell ref="C107:E107"/>
    <mergeCell ref="C108:E108"/>
    <mergeCell ref="C110:E110"/>
    <mergeCell ref="C133:F133"/>
    <mergeCell ref="C125:F125"/>
    <mergeCell ref="A117:H117"/>
    <mergeCell ref="A118:G118"/>
    <mergeCell ref="C102:E102"/>
    <mergeCell ref="C106:E106"/>
    <mergeCell ref="C92:E92"/>
    <mergeCell ref="C93:E93"/>
    <mergeCell ref="C141:F141"/>
    <mergeCell ref="A145:B145"/>
    <mergeCell ref="C145:F145"/>
    <mergeCell ref="G145:H145"/>
    <mergeCell ref="G144:H144"/>
    <mergeCell ref="C139:F139"/>
    <mergeCell ref="G139:H139"/>
    <mergeCell ref="C140:F140"/>
    <mergeCell ref="G133:H133"/>
    <mergeCell ref="G186:H186"/>
    <mergeCell ref="C173:F173"/>
    <mergeCell ref="G173:H173"/>
    <mergeCell ref="C174:F174"/>
    <mergeCell ref="G174:H174"/>
    <mergeCell ref="C182:F182"/>
    <mergeCell ref="C198:F198"/>
    <mergeCell ref="G198:H198"/>
    <mergeCell ref="C188:F188"/>
    <mergeCell ref="G188:H188"/>
    <mergeCell ref="C189:F189"/>
    <mergeCell ref="G189:H189"/>
    <mergeCell ref="G194:H194"/>
    <mergeCell ref="C195:F195"/>
    <mergeCell ref="G195:H195"/>
    <mergeCell ref="C196:F196"/>
    <mergeCell ref="G183:H183"/>
    <mergeCell ref="C184:F184"/>
    <mergeCell ref="G184:H184"/>
    <mergeCell ref="G191:H191"/>
    <mergeCell ref="G187:H187"/>
    <mergeCell ref="C187:F187"/>
    <mergeCell ref="C199:F199"/>
    <mergeCell ref="G199:H199"/>
    <mergeCell ref="A200:B200"/>
    <mergeCell ref="C200:F200"/>
    <mergeCell ref="G200:H200"/>
    <mergeCell ref="C192:F192"/>
    <mergeCell ref="G192:H192"/>
    <mergeCell ref="C193:F193"/>
    <mergeCell ref="G193:H193"/>
    <mergeCell ref="C194:F194"/>
    <mergeCell ref="G196:H196"/>
    <mergeCell ref="G197:H197"/>
    <mergeCell ref="C197:F197"/>
    <mergeCell ref="C191:F191"/>
    <mergeCell ref="A113:H113"/>
    <mergeCell ref="A115:G115"/>
    <mergeCell ref="A116:H116"/>
    <mergeCell ref="A156:B156"/>
    <mergeCell ref="C156:F156"/>
    <mergeCell ref="C151:F151"/>
    <mergeCell ref="C185:F185"/>
    <mergeCell ref="C161:F161"/>
    <mergeCell ref="G161:H161"/>
    <mergeCell ref="C162:F162"/>
    <mergeCell ref="G162:H162"/>
    <mergeCell ref="C164:F164"/>
    <mergeCell ref="G164:H164"/>
    <mergeCell ref="C180:F180"/>
    <mergeCell ref="G180:H180"/>
    <mergeCell ref="C176:F176"/>
    <mergeCell ref="G182:H182"/>
    <mergeCell ref="C183:F183"/>
    <mergeCell ref="A178:B178"/>
    <mergeCell ref="C186:F186"/>
    <mergeCell ref="C147:F147"/>
    <mergeCell ref="G181:H181"/>
    <mergeCell ref="C165:F165"/>
    <mergeCell ref="G165:H165"/>
    <mergeCell ref="C166:F166"/>
    <mergeCell ref="G166:H166"/>
    <mergeCell ref="C181:F181"/>
    <mergeCell ref="C163:F163"/>
    <mergeCell ref="G163:H163"/>
    <mergeCell ref="G151:H151"/>
    <mergeCell ref="C153:F153"/>
    <mergeCell ref="G153:H153"/>
    <mergeCell ref="C154:F154"/>
    <mergeCell ref="G154:H154"/>
    <mergeCell ref="C155:F155"/>
    <mergeCell ref="G155:H155"/>
    <mergeCell ref="C152:F152"/>
    <mergeCell ref="G152:H152"/>
    <mergeCell ref="C170:F170"/>
    <mergeCell ref="A168:G168"/>
    <mergeCell ref="G170:H170"/>
    <mergeCell ref="C172:F172"/>
    <mergeCell ref="G172:H172"/>
    <mergeCell ref="A167:B167"/>
    <mergeCell ref="C167:F167"/>
    <mergeCell ref="G167:H167"/>
    <mergeCell ref="G176:H176"/>
    <mergeCell ref="C178:F178"/>
    <mergeCell ref="G178:H178"/>
    <mergeCell ref="C171:F171"/>
    <mergeCell ref="G171:H171"/>
    <mergeCell ref="C175:F175"/>
    <mergeCell ref="G175:H175"/>
    <mergeCell ref="C177:F177"/>
    <mergeCell ref="G177:H177"/>
    <mergeCell ref="C169:F169"/>
    <mergeCell ref="G169:H169"/>
    <mergeCell ref="G141:H141"/>
    <mergeCell ref="C142:F142"/>
    <mergeCell ref="G142:H142"/>
    <mergeCell ref="C143:F143"/>
    <mergeCell ref="G143:H143"/>
    <mergeCell ref="C144:F144"/>
    <mergeCell ref="G159:H159"/>
    <mergeCell ref="C160:F160"/>
    <mergeCell ref="C159:F159"/>
    <mergeCell ref="G156:H156"/>
    <mergeCell ref="C158:F158"/>
    <mergeCell ref="G158:H158"/>
    <mergeCell ref="G160:H160"/>
    <mergeCell ref="G147:H147"/>
    <mergeCell ref="C148:F148"/>
    <mergeCell ref="G148:H148"/>
    <mergeCell ref="C149:F149"/>
    <mergeCell ref="G149:H149"/>
    <mergeCell ref="C150:F150"/>
    <mergeCell ref="G150:H150"/>
    <mergeCell ref="G140:H140"/>
    <mergeCell ref="C34:E34"/>
    <mergeCell ref="C35:E35"/>
    <mergeCell ref="C36:E36"/>
    <mergeCell ref="G126:H126"/>
    <mergeCell ref="C127:F127"/>
    <mergeCell ref="G127:H127"/>
    <mergeCell ref="C128:F128"/>
    <mergeCell ref="G128:H128"/>
    <mergeCell ref="C129:F129"/>
    <mergeCell ref="G136:H136"/>
    <mergeCell ref="C138:F138"/>
    <mergeCell ref="G138:H138"/>
    <mergeCell ref="C130:F130"/>
    <mergeCell ref="G130:H130"/>
    <mergeCell ref="C64:E64"/>
    <mergeCell ref="C65:E65"/>
    <mergeCell ref="C49:E49"/>
    <mergeCell ref="C50:E50"/>
    <mergeCell ref="C51:E51"/>
    <mergeCell ref="C52:E52"/>
    <mergeCell ref="C53:E53"/>
    <mergeCell ref="C54:E54"/>
    <mergeCell ref="C55:E55"/>
    <mergeCell ref="C137:F137"/>
    <mergeCell ref="G137:H137"/>
    <mergeCell ref="G125:H125"/>
    <mergeCell ref="C66:E66"/>
    <mergeCell ref="C67:E67"/>
    <mergeCell ref="C68:E68"/>
    <mergeCell ref="C69:E69"/>
    <mergeCell ref="A119:G119"/>
    <mergeCell ref="G129:H129"/>
    <mergeCell ref="C126:F126"/>
    <mergeCell ref="C97:E97"/>
    <mergeCell ref="C98:E98"/>
    <mergeCell ref="A120:G120"/>
    <mergeCell ref="A121:G121"/>
    <mergeCell ref="A122:G122"/>
    <mergeCell ref="A123:G123"/>
    <mergeCell ref="A124:G124"/>
    <mergeCell ref="A101:H101"/>
    <mergeCell ref="A111:H111"/>
    <mergeCell ref="A112:H112"/>
    <mergeCell ref="C103:E103"/>
    <mergeCell ref="C104:E104"/>
    <mergeCell ref="A80:H83"/>
    <mergeCell ref="A84:H85"/>
    <mergeCell ref="A86:H88"/>
    <mergeCell ref="E76:G76"/>
    <mergeCell ref="E78:G78"/>
    <mergeCell ref="E79:G79"/>
    <mergeCell ref="C73:E73"/>
    <mergeCell ref="C136:F136"/>
    <mergeCell ref="F14:G14"/>
    <mergeCell ref="F15:G15"/>
    <mergeCell ref="F16:G16"/>
    <mergeCell ref="F17:G17"/>
    <mergeCell ref="F18:G18"/>
    <mergeCell ref="A45:H45"/>
    <mergeCell ref="E77:G77"/>
    <mergeCell ref="A90:H90"/>
    <mergeCell ref="A33:H33"/>
    <mergeCell ref="C94:E94"/>
    <mergeCell ref="C95:E95"/>
    <mergeCell ref="C96:E96"/>
    <mergeCell ref="C131:F131"/>
    <mergeCell ref="G131:H131"/>
    <mergeCell ref="C132:F132"/>
    <mergeCell ref="G132:H132"/>
    <mergeCell ref="A40:F41"/>
    <mergeCell ref="C70:E70"/>
    <mergeCell ref="C71:E71"/>
    <mergeCell ref="C72:E72"/>
    <mergeCell ref="A42:F42"/>
    <mergeCell ref="A26:G26"/>
    <mergeCell ref="A28:G28"/>
    <mergeCell ref="A32:H32"/>
    <mergeCell ref="A43:H43"/>
    <mergeCell ref="C37:E37"/>
    <mergeCell ref="C38:E38"/>
    <mergeCell ref="C39:E39"/>
    <mergeCell ref="C46:E46"/>
    <mergeCell ref="C47:E47"/>
    <mergeCell ref="C48:E48"/>
    <mergeCell ref="C56:E56"/>
    <mergeCell ref="C57:E57"/>
    <mergeCell ref="C58:E58"/>
    <mergeCell ref="C59:E59"/>
    <mergeCell ref="C60:E60"/>
    <mergeCell ref="C61:E61"/>
    <mergeCell ref="C62:E62"/>
    <mergeCell ref="C63:E63"/>
    <mergeCell ref="B1:E1"/>
    <mergeCell ref="B2:E2"/>
    <mergeCell ref="F24:G24"/>
    <mergeCell ref="A27:G27"/>
    <mergeCell ref="A29:G29"/>
    <mergeCell ref="A30:H30"/>
    <mergeCell ref="F19:G19"/>
    <mergeCell ref="F20:G20"/>
    <mergeCell ref="F22:G22"/>
    <mergeCell ref="F23:G23"/>
    <mergeCell ref="F13:G13"/>
    <mergeCell ref="F12:G12"/>
    <mergeCell ref="F11:G11"/>
    <mergeCell ref="F10:G10"/>
    <mergeCell ref="F9:G9"/>
    <mergeCell ref="A7:G7"/>
    <mergeCell ref="F8:G8"/>
  </mergeCells>
  <pageMargins left="0.70866141732283472" right="0.70866141732283472" top="0.74803149606299213" bottom="0.5535714285714286" header="0.31496062992125984" footer="0.31496062992125984"/>
  <pageSetup paperSize="9" scale="60" fitToHeight="0" orientation="landscape" r:id="rId1"/>
  <headerFooter>
    <oddHeader>&amp;L&amp;"Segoe UI,Fett"&amp;13&amp;K000000Anlage zur jährlichen Meldung nach § 47 SGB VIII
Personal nach Übergangsvorschrift bis spätestens 30.06.2027</oddHeader>
    <oddFooter>&amp;L&amp;"Segoe UI,Standard"&amp;10LaDaDi- Stand Februar 2026&amp;C&amp;"Segoe UI,Standard"&amp;10Seite &amp;P von &amp;N</oddFooter>
  </headerFooter>
  <rowBreaks count="3" manualBreakCount="3">
    <brk id="29" max="16383" man="1"/>
    <brk id="43" max="16383" man="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showGridLines="0" view="pageLayout" zoomScale="90" zoomScaleNormal="100" zoomScalePageLayoutView="90" workbookViewId="0">
      <selection activeCell="B44" sqref="B44:C44"/>
    </sheetView>
  </sheetViews>
  <sheetFormatPr baseColWidth="10" defaultRowHeight="15" x14ac:dyDescent="0.25"/>
  <cols>
    <col min="1" max="1" width="6" customWidth="1"/>
    <col min="2" max="2" width="4.140625" customWidth="1"/>
    <col min="3" max="3" width="69.85546875" customWidth="1"/>
  </cols>
  <sheetData>
    <row r="1" spans="1:3" ht="20.25" x14ac:dyDescent="0.25">
      <c r="A1" s="593" t="s">
        <v>112</v>
      </c>
      <c r="B1" s="593"/>
      <c r="C1" s="593"/>
    </row>
    <row r="2" spans="1:3" ht="17.25" customHeight="1" x14ac:dyDescent="0.25">
      <c r="A2" s="101"/>
      <c r="B2" s="101"/>
      <c r="C2" s="101"/>
    </row>
    <row r="3" spans="1:3" ht="15.75" x14ac:dyDescent="0.25">
      <c r="A3" s="594" t="s">
        <v>125</v>
      </c>
      <c r="B3" s="595"/>
      <c r="C3" s="595"/>
    </row>
    <row r="4" spans="1:3" ht="30.75" customHeight="1" x14ac:dyDescent="0.25">
      <c r="A4" s="596"/>
      <c r="B4" s="597"/>
      <c r="C4" s="598"/>
    </row>
    <row r="5" spans="1:3" ht="12" customHeight="1" x14ac:dyDescent="0.25">
      <c r="C5" s="19"/>
    </row>
    <row r="6" spans="1:3" ht="15.75" x14ac:dyDescent="0.25">
      <c r="A6" s="20" t="s">
        <v>111</v>
      </c>
      <c r="B6" s="599" t="s">
        <v>110</v>
      </c>
      <c r="C6" s="599"/>
    </row>
    <row r="7" spans="1:3" ht="13.5" customHeight="1" x14ac:dyDescent="0.25">
      <c r="A7" s="12"/>
      <c r="B7" s="600" t="s">
        <v>57</v>
      </c>
      <c r="C7" s="600"/>
    </row>
    <row r="8" spans="1:3" ht="33" customHeight="1" x14ac:dyDescent="0.25">
      <c r="A8" s="11"/>
      <c r="B8" s="592" t="s">
        <v>109</v>
      </c>
      <c r="C8" s="592"/>
    </row>
    <row r="9" spans="1:3" ht="33" customHeight="1" x14ac:dyDescent="0.25">
      <c r="A9" s="21"/>
      <c r="B9" s="22"/>
      <c r="C9" s="23" t="s">
        <v>126</v>
      </c>
    </row>
    <row r="10" spans="1:3" ht="30.75" customHeight="1" x14ac:dyDescent="0.25">
      <c r="A10" s="21"/>
      <c r="B10" s="22"/>
      <c r="C10" s="23" t="s">
        <v>127</v>
      </c>
    </row>
    <row r="11" spans="1:3" ht="65.25" customHeight="1" x14ac:dyDescent="0.25">
      <c r="A11" s="21"/>
      <c r="B11" s="22"/>
      <c r="C11" s="23" t="s">
        <v>128</v>
      </c>
    </row>
    <row r="12" spans="1:3" ht="63.75" customHeight="1" x14ac:dyDescent="0.25">
      <c r="A12" s="21"/>
      <c r="B12" s="22"/>
      <c r="C12" s="23" t="s">
        <v>129</v>
      </c>
    </row>
    <row r="13" spans="1:3" ht="107.25" customHeight="1" x14ac:dyDescent="0.25">
      <c r="A13" s="21"/>
      <c r="B13" s="22"/>
      <c r="C13" s="23" t="s">
        <v>130</v>
      </c>
    </row>
    <row r="14" spans="1:3" ht="45" x14ac:dyDescent="0.25">
      <c r="A14" s="21"/>
      <c r="B14" s="22"/>
      <c r="C14" s="23" t="s">
        <v>214</v>
      </c>
    </row>
    <row r="15" spans="1:3" ht="45.75" x14ac:dyDescent="0.25">
      <c r="A15" s="21"/>
      <c r="B15" s="22"/>
      <c r="C15" s="23" t="s">
        <v>131</v>
      </c>
    </row>
    <row r="16" spans="1:3" ht="40.5" customHeight="1" x14ac:dyDescent="0.25">
      <c r="A16" s="602" t="s">
        <v>132</v>
      </c>
      <c r="B16" s="603"/>
      <c r="C16" s="603"/>
    </row>
    <row r="17" spans="1:3" ht="57" customHeight="1" x14ac:dyDescent="0.25">
      <c r="A17" s="604" t="s">
        <v>133</v>
      </c>
      <c r="B17" s="605"/>
      <c r="C17" s="605"/>
    </row>
    <row r="18" spans="1:3" ht="43.5" customHeight="1" x14ac:dyDescent="0.25">
      <c r="A18" s="602" t="s">
        <v>209</v>
      </c>
      <c r="B18" s="606"/>
      <c r="C18" s="606"/>
    </row>
    <row r="19" spans="1:3" ht="52.5" customHeight="1" x14ac:dyDescent="0.25">
      <c r="A19" s="607" t="s">
        <v>210</v>
      </c>
      <c r="B19" s="608"/>
      <c r="C19" s="608"/>
    </row>
    <row r="20" spans="1:3" ht="50.25" customHeight="1" x14ac:dyDescent="0.25">
      <c r="A20" s="24"/>
      <c r="B20" s="25"/>
      <c r="C20" s="26" t="s">
        <v>134</v>
      </c>
    </row>
    <row r="21" spans="1:3" ht="167.25" customHeight="1" x14ac:dyDescent="0.25">
      <c r="A21" s="24"/>
      <c r="B21" s="25"/>
      <c r="C21" s="26" t="s">
        <v>135</v>
      </c>
    </row>
    <row r="22" spans="1:3" x14ac:dyDescent="0.25">
      <c r="A22" s="40"/>
      <c r="B22" s="41"/>
      <c r="C22" s="42"/>
    </row>
    <row r="23" spans="1:3" ht="30.75" customHeight="1" x14ac:dyDescent="0.25">
      <c r="A23" s="27" t="s">
        <v>108</v>
      </c>
      <c r="B23" s="609" t="s">
        <v>107</v>
      </c>
      <c r="C23" s="609"/>
    </row>
    <row r="24" spans="1:3" ht="80.25" customHeight="1" x14ac:dyDescent="0.25">
      <c r="A24" s="10"/>
      <c r="B24" s="610" t="s">
        <v>106</v>
      </c>
      <c r="C24" s="610"/>
    </row>
    <row r="25" spans="1:3" ht="63" customHeight="1" x14ac:dyDescent="0.25">
      <c r="A25" s="27" t="s">
        <v>105</v>
      </c>
      <c r="B25" s="611" t="s">
        <v>205</v>
      </c>
      <c r="C25" s="611"/>
    </row>
    <row r="26" spans="1:3" x14ac:dyDescent="0.25">
      <c r="A26" s="9"/>
      <c r="B26" s="612" t="s">
        <v>57</v>
      </c>
      <c r="C26" s="612"/>
    </row>
    <row r="27" spans="1:3" ht="61.5" customHeight="1" x14ac:dyDescent="0.25">
      <c r="A27" s="28"/>
      <c r="B27" s="613" t="s">
        <v>136</v>
      </c>
      <c r="C27" s="614"/>
    </row>
    <row r="28" spans="1:3" ht="30" x14ac:dyDescent="0.25">
      <c r="A28" s="29"/>
      <c r="B28" s="30"/>
      <c r="C28" s="102" t="s">
        <v>201</v>
      </c>
    </row>
    <row r="29" spans="1:3" ht="45" x14ac:dyDescent="0.25">
      <c r="A29" s="29"/>
      <c r="B29" s="30"/>
      <c r="C29" s="102" t="s">
        <v>202</v>
      </c>
    </row>
    <row r="30" spans="1:3" ht="30" x14ac:dyDescent="0.25">
      <c r="A30" s="31"/>
      <c r="B30" s="30"/>
      <c r="C30" s="102" t="s">
        <v>203</v>
      </c>
    </row>
    <row r="31" spans="1:3" ht="30" x14ac:dyDescent="0.25">
      <c r="A31" s="29"/>
      <c r="B31" s="30"/>
      <c r="C31" s="102" t="s">
        <v>104</v>
      </c>
    </row>
    <row r="32" spans="1:3" ht="30" x14ac:dyDescent="0.25">
      <c r="A32" s="29"/>
      <c r="B32" s="30"/>
      <c r="C32" s="102" t="s">
        <v>206</v>
      </c>
    </row>
    <row r="33" spans="1:3" ht="42.75" customHeight="1" x14ac:dyDescent="0.25">
      <c r="A33" s="28"/>
      <c r="B33" s="615" t="s">
        <v>216</v>
      </c>
      <c r="C33" s="616"/>
    </row>
    <row r="34" spans="1:3" ht="36.75" customHeight="1" x14ac:dyDescent="0.25">
      <c r="A34" s="32"/>
      <c r="B34" s="617" t="s">
        <v>137</v>
      </c>
      <c r="C34" s="618"/>
    </row>
    <row r="35" spans="1:3" x14ac:dyDescent="0.25">
      <c r="A35" s="8"/>
      <c r="B35" s="7"/>
      <c r="C35" s="18"/>
    </row>
    <row r="36" spans="1:3" ht="35.25" customHeight="1" x14ac:dyDescent="0.25">
      <c r="A36" s="33" t="s">
        <v>103</v>
      </c>
      <c r="B36" s="601" t="s">
        <v>102</v>
      </c>
      <c r="C36" s="601"/>
    </row>
    <row r="37" spans="1:3" ht="24" customHeight="1" x14ac:dyDescent="0.25">
      <c r="A37" s="6"/>
      <c r="B37" s="623" t="s">
        <v>101</v>
      </c>
      <c r="C37" s="623"/>
    </row>
    <row r="38" spans="1:3" ht="12.75" customHeight="1" x14ac:dyDescent="0.25">
      <c r="A38" s="6"/>
      <c r="B38" s="34"/>
      <c r="C38" s="34"/>
    </row>
    <row r="39" spans="1:3" ht="90.75" customHeight="1" x14ac:dyDescent="0.25">
      <c r="A39" s="5"/>
      <c r="B39" s="35" t="s">
        <v>100</v>
      </c>
      <c r="C39" s="36" t="s">
        <v>99</v>
      </c>
    </row>
    <row r="40" spans="1:3" ht="78.75" customHeight="1" x14ac:dyDescent="0.25">
      <c r="A40" s="5"/>
      <c r="B40" s="37" t="s">
        <v>98</v>
      </c>
      <c r="C40" s="38" t="s">
        <v>97</v>
      </c>
    </row>
    <row r="41" spans="1:3" ht="35.25" customHeight="1" x14ac:dyDescent="0.25">
      <c r="A41" s="4"/>
      <c r="B41" s="38" t="s">
        <v>96</v>
      </c>
      <c r="C41" s="38" t="s">
        <v>95</v>
      </c>
    </row>
    <row r="42" spans="1:3" x14ac:dyDescent="0.25">
      <c r="A42" s="14"/>
      <c r="B42" s="36"/>
      <c r="C42" s="36"/>
    </row>
    <row r="43" spans="1:3" ht="69" customHeight="1" x14ac:dyDescent="0.25">
      <c r="A43" s="15"/>
      <c r="B43" s="624" t="s">
        <v>94</v>
      </c>
      <c r="C43" s="624"/>
    </row>
    <row r="44" spans="1:3" ht="61.5" customHeight="1" x14ac:dyDescent="0.25">
      <c r="A44" s="15"/>
      <c r="B44" s="625" t="s">
        <v>93</v>
      </c>
      <c r="C44" s="625"/>
    </row>
    <row r="45" spans="1:3" ht="54" customHeight="1" x14ac:dyDescent="0.25">
      <c r="A45" s="15"/>
      <c r="B45" s="626" t="s">
        <v>92</v>
      </c>
      <c r="C45" s="626"/>
    </row>
    <row r="46" spans="1:3" ht="60.75" customHeight="1" x14ac:dyDescent="0.25">
      <c r="A46" s="15"/>
      <c r="B46" s="626" t="s">
        <v>91</v>
      </c>
      <c r="C46" s="626"/>
    </row>
    <row r="47" spans="1:3" x14ac:dyDescent="0.25">
      <c r="A47" s="15"/>
      <c r="B47" s="16"/>
      <c r="C47" s="17"/>
    </row>
    <row r="48" spans="1:3" ht="18" customHeight="1" x14ac:dyDescent="0.25">
      <c r="A48" s="39" t="s">
        <v>90</v>
      </c>
      <c r="B48" s="627" t="s">
        <v>89</v>
      </c>
      <c r="C48" s="627"/>
    </row>
    <row r="49" spans="1:3" ht="28.5" customHeight="1" x14ac:dyDescent="0.25">
      <c r="A49" s="3"/>
      <c r="B49" s="619" t="s">
        <v>88</v>
      </c>
      <c r="C49" s="619"/>
    </row>
    <row r="50" spans="1:3" ht="15.75" x14ac:dyDescent="0.25">
      <c r="A50" s="3"/>
      <c r="B50" s="13"/>
      <c r="C50" s="13"/>
    </row>
    <row r="51" spans="1:3" x14ac:dyDescent="0.25">
      <c r="A51" s="620"/>
      <c r="B51" s="620"/>
      <c r="C51" s="620"/>
    </row>
    <row r="52" spans="1:3" x14ac:dyDescent="0.25">
      <c r="A52" s="620"/>
      <c r="B52" s="620"/>
      <c r="C52" s="620"/>
    </row>
    <row r="53" spans="1:3" x14ac:dyDescent="0.25">
      <c r="A53" s="620"/>
      <c r="B53" s="620"/>
      <c r="C53" s="620"/>
    </row>
    <row r="54" spans="1:3" x14ac:dyDescent="0.25">
      <c r="A54" s="621"/>
      <c r="B54" s="621"/>
      <c r="C54" s="621"/>
    </row>
    <row r="55" spans="1:3" x14ac:dyDescent="0.25">
      <c r="A55" s="622" t="s">
        <v>87</v>
      </c>
      <c r="B55" s="622"/>
      <c r="C55" s="622"/>
    </row>
    <row r="56" spans="1:3" x14ac:dyDescent="0.25">
      <c r="A56" s="2"/>
      <c r="B56" s="2"/>
      <c r="C56" s="2"/>
    </row>
    <row r="57" spans="1:3" x14ac:dyDescent="0.25">
      <c r="C57" s="1"/>
    </row>
    <row r="58" spans="1:3" x14ac:dyDescent="0.25">
      <c r="C58" s="1"/>
    </row>
    <row r="60" spans="1:3" x14ac:dyDescent="0.25">
      <c r="C60" s="1"/>
    </row>
    <row r="61" spans="1:3" x14ac:dyDescent="0.25">
      <c r="C61" s="1"/>
    </row>
  </sheetData>
  <mergeCells count="27">
    <mergeCell ref="B49:C49"/>
    <mergeCell ref="A51:C54"/>
    <mergeCell ref="A55:C55"/>
    <mergeCell ref="B37:C37"/>
    <mergeCell ref="B43:C43"/>
    <mergeCell ref="B44:C44"/>
    <mergeCell ref="B45:C45"/>
    <mergeCell ref="B46:C46"/>
    <mergeCell ref="B48:C48"/>
    <mergeCell ref="B36:C36"/>
    <mergeCell ref="A16:C16"/>
    <mergeCell ref="A17:C17"/>
    <mergeCell ref="A18:C18"/>
    <mergeCell ref="A19:C19"/>
    <mergeCell ref="B23:C23"/>
    <mergeCell ref="B24:C24"/>
    <mergeCell ref="B25:C25"/>
    <mergeCell ref="B26:C26"/>
    <mergeCell ref="B27:C27"/>
    <mergeCell ref="B33:C33"/>
    <mergeCell ref="B34:C34"/>
    <mergeCell ref="B8:C8"/>
    <mergeCell ref="A1:C1"/>
    <mergeCell ref="A3:C3"/>
    <mergeCell ref="A4:C4"/>
    <mergeCell ref="B6:C6"/>
    <mergeCell ref="B7:C7"/>
  </mergeCells>
  <pageMargins left="0.7" right="0.7" top="0.78740157499999996" bottom="0.78740157499999996" header="0.3" footer="0.49382716049382713"/>
  <pageSetup paperSize="9" orientation="portrait" r:id="rId1"/>
  <headerFooter>
    <oddHeader>&amp;L&amp;"Arial,Fett"Anlage 3</oddHeader>
    <oddFooter>&amp;L&amp;"Arial,Standard"&amp;10HMSI, Ref. II1A - Stand Juli 2024</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7A30-F675-488D-AC33-422384FE46F7}">
  <sheetPr>
    <tabColor theme="4" tint="0.59999389629810485"/>
  </sheetPr>
  <dimension ref="A1:T50"/>
  <sheetViews>
    <sheetView tabSelected="1" topLeftCell="C10" zoomScale="70" zoomScaleNormal="70" workbookViewId="0">
      <selection activeCell="D29" sqref="D29"/>
    </sheetView>
  </sheetViews>
  <sheetFormatPr baseColWidth="10" defaultRowHeight="15" x14ac:dyDescent="0.25"/>
  <cols>
    <col min="4" max="4" width="141" customWidth="1"/>
    <col min="6" max="7" width="79.42578125" customWidth="1"/>
    <col min="11" max="11" width="32.85546875" customWidth="1"/>
    <col min="12" max="12" width="22.28515625" customWidth="1"/>
    <col min="17" max="17" width="161.42578125" customWidth="1"/>
  </cols>
  <sheetData>
    <row r="1" spans="1:20" ht="16.5" x14ac:dyDescent="0.3">
      <c r="C1" s="107"/>
      <c r="D1" s="107"/>
      <c r="E1" s="246"/>
      <c r="F1" s="107"/>
      <c r="G1" s="107"/>
      <c r="H1" s="107"/>
    </row>
    <row r="2" spans="1:20" ht="25.5" x14ac:dyDescent="0.5">
      <c r="B2" s="290"/>
      <c r="C2" s="295"/>
      <c r="D2" s="296" t="s">
        <v>379</v>
      </c>
      <c r="E2" s="246"/>
      <c r="F2" s="295"/>
      <c r="G2" s="294" t="s">
        <v>378</v>
      </c>
      <c r="H2" s="107"/>
    </row>
    <row r="3" spans="1:20" ht="8.25" customHeight="1" x14ac:dyDescent="0.3">
      <c r="C3" s="107"/>
      <c r="D3" s="107"/>
      <c r="E3" s="246"/>
      <c r="F3" s="107"/>
      <c r="G3" s="107"/>
      <c r="H3" s="107"/>
      <c r="K3" s="107"/>
      <c r="L3" s="107"/>
      <c r="M3" s="107"/>
      <c r="N3" s="107"/>
    </row>
    <row r="4" spans="1:20" ht="8.25" customHeight="1" x14ac:dyDescent="0.3">
      <c r="C4" s="107"/>
      <c r="D4" s="107"/>
      <c r="E4" s="246"/>
      <c r="F4" s="107"/>
      <c r="G4" s="107"/>
      <c r="H4" s="107"/>
      <c r="K4" s="107"/>
      <c r="L4" s="107"/>
      <c r="M4" s="107"/>
      <c r="N4" s="107"/>
    </row>
    <row r="5" spans="1:20" s="267" customFormat="1" ht="36.75" customHeight="1" x14ac:dyDescent="0.35">
      <c r="A5" s="268"/>
      <c r="B5" s="293"/>
      <c r="C5" s="292" t="s">
        <v>377</v>
      </c>
      <c r="D5" s="251" t="s">
        <v>376</v>
      </c>
      <c r="E5" s="291"/>
      <c r="F5" s="251" t="s">
        <v>302</v>
      </c>
      <c r="G5" s="251" t="s">
        <v>301</v>
      </c>
      <c r="H5" s="268"/>
      <c r="I5" s="268"/>
      <c r="J5" s="268"/>
      <c r="O5" s="268"/>
      <c r="P5" s="268"/>
      <c r="Q5" s="268"/>
      <c r="R5" s="268"/>
      <c r="S5" s="268"/>
      <c r="T5" s="268"/>
    </row>
    <row r="6" spans="1:20" ht="9.75" customHeight="1" x14ac:dyDescent="0.3">
      <c r="A6" s="107"/>
      <c r="B6" s="107"/>
      <c r="C6" s="290"/>
      <c r="D6" s="189"/>
      <c r="E6" s="289"/>
      <c r="F6" s="189"/>
      <c r="G6" s="189"/>
      <c r="H6" s="107"/>
      <c r="I6" s="107"/>
      <c r="J6" s="107"/>
      <c r="O6" s="107"/>
      <c r="P6" s="107"/>
      <c r="Q6" s="107"/>
      <c r="R6" s="107"/>
      <c r="S6" s="107"/>
      <c r="T6" s="107"/>
    </row>
    <row r="7" spans="1:20" s="107" customFormat="1" ht="80.25" customHeight="1" x14ac:dyDescent="0.35">
      <c r="C7" s="283" t="s">
        <v>375</v>
      </c>
      <c r="D7" s="284" t="s">
        <v>374</v>
      </c>
      <c r="E7" s="166"/>
      <c r="F7" s="261" t="s">
        <v>317</v>
      </c>
      <c r="G7" s="281" t="s">
        <v>343</v>
      </c>
      <c r="H7" s="126"/>
      <c r="I7" s="126"/>
    </row>
    <row r="8" spans="1:20" ht="56.25" x14ac:dyDescent="0.35">
      <c r="A8" s="107"/>
      <c r="B8" s="107"/>
      <c r="C8" s="283" t="s">
        <v>373</v>
      </c>
      <c r="D8" s="284" t="s">
        <v>372</v>
      </c>
      <c r="E8" s="166"/>
      <c r="F8" s="261" t="s">
        <v>317</v>
      </c>
      <c r="G8" s="281" t="s">
        <v>343</v>
      </c>
      <c r="H8" s="126"/>
      <c r="I8" s="126"/>
      <c r="K8" s="107"/>
      <c r="L8" s="107"/>
      <c r="N8" s="107"/>
      <c r="O8" s="107"/>
      <c r="P8" s="107"/>
      <c r="Q8" s="107"/>
      <c r="R8" s="107"/>
      <c r="S8" s="107"/>
      <c r="T8" s="107"/>
    </row>
    <row r="9" spans="1:20" ht="56.25" x14ac:dyDescent="0.35">
      <c r="A9" s="107"/>
      <c r="B9" s="107"/>
      <c r="C9" s="283" t="s">
        <v>371</v>
      </c>
      <c r="D9" s="284" t="s">
        <v>370</v>
      </c>
      <c r="E9" s="166"/>
      <c r="F9" s="261" t="s">
        <v>317</v>
      </c>
      <c r="G9" s="281" t="s">
        <v>343</v>
      </c>
      <c r="H9" s="126"/>
      <c r="I9" s="126"/>
      <c r="K9" s="107"/>
      <c r="L9" s="107"/>
      <c r="N9" s="107"/>
      <c r="O9" s="107"/>
      <c r="P9" s="107"/>
      <c r="Q9" s="107"/>
      <c r="R9" s="107"/>
      <c r="S9" s="107"/>
      <c r="T9" s="107"/>
    </row>
    <row r="10" spans="1:20" ht="56.25" x14ac:dyDescent="0.35">
      <c r="A10" s="107"/>
      <c r="B10" s="107"/>
      <c r="C10" s="283" t="s">
        <v>369</v>
      </c>
      <c r="D10" s="284" t="s">
        <v>368</v>
      </c>
      <c r="E10" s="166"/>
      <c r="F10" s="261" t="s">
        <v>317</v>
      </c>
      <c r="G10" s="281" t="s">
        <v>343</v>
      </c>
      <c r="H10" s="126"/>
      <c r="I10" s="126"/>
      <c r="K10" s="107"/>
      <c r="L10" s="107"/>
      <c r="N10" s="107"/>
      <c r="O10" s="107"/>
      <c r="P10" s="107"/>
      <c r="Q10" s="107"/>
      <c r="R10" s="107"/>
      <c r="S10" s="107"/>
      <c r="T10" s="107"/>
    </row>
    <row r="11" spans="1:20" ht="56.25" x14ac:dyDescent="0.35">
      <c r="A11" s="107"/>
      <c r="B11" s="107"/>
      <c r="C11" s="283" t="s">
        <v>367</v>
      </c>
      <c r="D11" s="284" t="s">
        <v>366</v>
      </c>
      <c r="E11" s="166"/>
      <c r="F11" s="261" t="s">
        <v>317</v>
      </c>
      <c r="G11" s="281" t="s">
        <v>343</v>
      </c>
      <c r="H11" s="126"/>
      <c r="I11" s="126"/>
      <c r="K11" s="107"/>
      <c r="L11" s="107"/>
      <c r="N11" s="107"/>
      <c r="O11" s="107"/>
      <c r="P11" s="107"/>
      <c r="Q11" s="107"/>
      <c r="R11" s="107"/>
      <c r="S11" s="107"/>
      <c r="T11" s="107"/>
    </row>
    <row r="12" spans="1:20" ht="56.25" x14ac:dyDescent="0.35">
      <c r="A12" s="107"/>
      <c r="B12" s="107"/>
      <c r="C12" s="283" t="s">
        <v>365</v>
      </c>
      <c r="D12" s="284" t="s">
        <v>364</v>
      </c>
      <c r="E12" s="166"/>
      <c r="F12" s="261" t="s">
        <v>317</v>
      </c>
      <c r="G12" s="281" t="s">
        <v>343</v>
      </c>
      <c r="H12" s="126"/>
      <c r="I12" s="126"/>
      <c r="K12" s="107"/>
      <c r="L12" s="107"/>
      <c r="N12" s="107"/>
      <c r="O12" s="107"/>
      <c r="P12" s="107"/>
      <c r="Q12" s="107"/>
      <c r="R12" s="107"/>
      <c r="S12" s="107"/>
      <c r="T12" s="107"/>
    </row>
    <row r="13" spans="1:20" ht="56.25" x14ac:dyDescent="0.35">
      <c r="A13" s="107"/>
      <c r="B13" s="107"/>
      <c r="C13" s="283" t="s">
        <v>363</v>
      </c>
      <c r="D13" s="284" t="s">
        <v>362</v>
      </c>
      <c r="E13" s="166"/>
      <c r="F13" s="261" t="s">
        <v>317</v>
      </c>
      <c r="G13" s="281" t="s">
        <v>343</v>
      </c>
      <c r="H13" s="126"/>
      <c r="I13" s="126"/>
      <c r="K13" s="107"/>
      <c r="L13" s="107"/>
      <c r="N13" s="107"/>
      <c r="O13" s="107"/>
      <c r="P13" s="107"/>
      <c r="Q13" s="107"/>
      <c r="R13" s="107"/>
      <c r="S13" s="107"/>
      <c r="T13" s="107"/>
    </row>
    <row r="14" spans="1:20" ht="56.25" x14ac:dyDescent="0.35">
      <c r="A14" s="107"/>
      <c r="B14" s="107"/>
      <c r="C14" s="283" t="s">
        <v>361</v>
      </c>
      <c r="D14" s="284" t="s">
        <v>360</v>
      </c>
      <c r="E14" s="166"/>
      <c r="F14" s="261" t="s">
        <v>317</v>
      </c>
      <c r="G14" s="281" t="s">
        <v>343</v>
      </c>
      <c r="H14" s="126"/>
      <c r="I14" s="126"/>
      <c r="K14" s="107"/>
      <c r="L14" s="107"/>
      <c r="N14" s="107"/>
      <c r="O14" s="107"/>
      <c r="P14" s="107"/>
      <c r="Q14" s="107"/>
      <c r="R14" s="107"/>
      <c r="S14" s="107"/>
      <c r="T14" s="107"/>
    </row>
    <row r="15" spans="1:20" ht="56.25" x14ac:dyDescent="0.35">
      <c r="A15" s="107"/>
      <c r="B15" s="107"/>
      <c r="C15" s="283" t="s">
        <v>359</v>
      </c>
      <c r="D15" s="284" t="s">
        <v>358</v>
      </c>
      <c r="E15" s="166"/>
      <c r="F15" s="261" t="s">
        <v>317</v>
      </c>
      <c r="G15" s="281" t="s">
        <v>343</v>
      </c>
      <c r="H15" s="126"/>
      <c r="I15" s="126"/>
      <c r="K15" s="107"/>
      <c r="L15" s="107"/>
      <c r="N15" s="107"/>
      <c r="O15" s="107"/>
      <c r="P15" s="107"/>
      <c r="Q15" s="107"/>
      <c r="R15" s="107"/>
      <c r="S15" s="107"/>
      <c r="T15" s="107"/>
    </row>
    <row r="16" spans="1:20" ht="56.25" x14ac:dyDescent="0.35">
      <c r="A16" s="107"/>
      <c r="B16" s="107"/>
      <c r="C16" s="283" t="s">
        <v>357</v>
      </c>
      <c r="D16" s="284" t="s">
        <v>356</v>
      </c>
      <c r="E16" s="166"/>
      <c r="F16" s="261" t="s">
        <v>317</v>
      </c>
      <c r="G16" s="281" t="s">
        <v>343</v>
      </c>
      <c r="H16" s="126"/>
      <c r="I16" s="126"/>
      <c r="J16" s="126"/>
      <c r="K16" s="107"/>
      <c r="L16" s="107"/>
      <c r="N16" s="107"/>
      <c r="O16" s="107"/>
      <c r="P16" s="107"/>
      <c r="Q16" s="107"/>
      <c r="R16" s="107"/>
      <c r="S16" s="107"/>
      <c r="T16" s="107"/>
    </row>
    <row r="17" spans="1:20" ht="56.25" x14ac:dyDescent="0.35">
      <c r="B17" s="107"/>
      <c r="C17" s="283" t="s">
        <v>355</v>
      </c>
      <c r="D17" s="284" t="s">
        <v>354</v>
      </c>
      <c r="E17" s="166"/>
      <c r="F17" s="261" t="s">
        <v>317</v>
      </c>
      <c r="G17" s="281" t="s">
        <v>343</v>
      </c>
      <c r="H17" s="126"/>
      <c r="I17" s="126"/>
      <c r="J17" s="126"/>
      <c r="K17" s="107"/>
      <c r="L17" s="107"/>
      <c r="N17" s="107"/>
      <c r="O17" s="107"/>
      <c r="P17" s="107"/>
      <c r="Q17" s="107"/>
      <c r="R17" s="107"/>
      <c r="S17" s="107"/>
      <c r="T17" s="107"/>
    </row>
    <row r="18" spans="1:20" ht="60.75" customHeight="1" x14ac:dyDescent="0.35">
      <c r="A18" s="288"/>
      <c r="B18" s="285"/>
      <c r="C18" s="283" t="s">
        <v>353</v>
      </c>
      <c r="D18" s="256" t="s">
        <v>352</v>
      </c>
      <c r="E18" s="287"/>
      <c r="F18" s="261" t="s">
        <v>317</v>
      </c>
      <c r="G18" s="281" t="s">
        <v>343</v>
      </c>
      <c r="H18" s="286"/>
      <c r="I18" s="286"/>
      <c r="J18" s="286"/>
      <c r="K18" s="285"/>
      <c r="L18" s="107"/>
      <c r="M18" s="107"/>
      <c r="N18" s="107"/>
      <c r="O18" s="107"/>
      <c r="P18" s="107"/>
      <c r="Q18" s="107"/>
      <c r="R18" s="107"/>
      <c r="S18" s="107"/>
      <c r="T18" s="107"/>
    </row>
    <row r="19" spans="1:20" ht="61.5" customHeight="1" x14ac:dyDescent="0.35">
      <c r="B19" s="107"/>
      <c r="C19" s="283" t="s">
        <v>351</v>
      </c>
      <c r="D19" s="256" t="s">
        <v>350</v>
      </c>
      <c r="E19" s="166"/>
      <c r="F19" s="261" t="s">
        <v>317</v>
      </c>
      <c r="G19" s="281" t="s">
        <v>343</v>
      </c>
      <c r="H19" s="126"/>
      <c r="I19" s="126"/>
      <c r="J19" s="126"/>
      <c r="K19" s="107"/>
      <c r="L19" s="107"/>
      <c r="M19" s="107"/>
      <c r="N19" s="107"/>
      <c r="O19" s="107"/>
      <c r="P19" s="107"/>
      <c r="Q19" s="107"/>
      <c r="R19" s="107"/>
      <c r="S19" s="107"/>
      <c r="T19" s="107"/>
    </row>
    <row r="20" spans="1:20" ht="56.25" x14ac:dyDescent="0.35">
      <c r="B20" s="107"/>
      <c r="C20" s="283" t="s">
        <v>349</v>
      </c>
      <c r="D20" s="284" t="s">
        <v>348</v>
      </c>
      <c r="E20" s="166"/>
      <c r="F20" s="261" t="s">
        <v>317</v>
      </c>
      <c r="G20" s="281" t="s">
        <v>343</v>
      </c>
      <c r="H20" s="126"/>
      <c r="I20" s="126"/>
      <c r="J20" s="126"/>
      <c r="N20" s="107"/>
      <c r="O20" s="107"/>
      <c r="P20" s="107"/>
      <c r="Q20" s="107"/>
      <c r="R20" s="107"/>
      <c r="S20" s="107"/>
      <c r="T20" s="107"/>
    </row>
    <row r="21" spans="1:20" ht="85.5" customHeight="1" x14ac:dyDescent="0.35">
      <c r="B21" s="107"/>
      <c r="C21" s="283" t="s">
        <v>347</v>
      </c>
      <c r="D21" s="256" t="s">
        <v>346</v>
      </c>
      <c r="E21" s="167"/>
      <c r="F21" s="261" t="s">
        <v>317</v>
      </c>
      <c r="G21" s="281" t="s">
        <v>343</v>
      </c>
      <c r="H21" s="126"/>
      <c r="I21" s="126"/>
      <c r="J21" s="126"/>
      <c r="N21" s="107"/>
      <c r="O21" s="107"/>
      <c r="P21" s="107"/>
      <c r="Q21" s="107"/>
      <c r="R21" s="107"/>
      <c r="S21" s="107"/>
      <c r="T21" s="107"/>
    </row>
    <row r="22" spans="1:20" ht="405.75" customHeight="1" x14ac:dyDescent="0.35">
      <c r="B22" s="107"/>
      <c r="C22" s="283" t="s">
        <v>345</v>
      </c>
      <c r="D22" s="282" t="s">
        <v>344</v>
      </c>
      <c r="E22" s="167"/>
      <c r="F22" s="261" t="s">
        <v>317</v>
      </c>
      <c r="G22" s="281" t="s">
        <v>343</v>
      </c>
      <c r="H22" s="126"/>
      <c r="I22" s="126"/>
      <c r="J22" s="126"/>
      <c r="N22" s="107"/>
      <c r="O22" s="107"/>
      <c r="P22" s="107"/>
      <c r="Q22" s="107"/>
      <c r="R22" s="107"/>
      <c r="S22" s="107"/>
      <c r="T22" s="107"/>
    </row>
    <row r="23" spans="1:20" ht="20.25" x14ac:dyDescent="0.35">
      <c r="B23" s="107"/>
      <c r="C23" s="280"/>
      <c r="D23" s="125"/>
      <c r="E23" s="246"/>
      <c r="F23" s="108"/>
      <c r="G23" s="108"/>
      <c r="H23" s="107"/>
      <c r="I23" s="107"/>
      <c r="J23" s="107"/>
      <c r="K23" s="107"/>
      <c r="L23" s="107"/>
      <c r="M23" s="107"/>
      <c r="N23" s="107"/>
      <c r="O23" s="107"/>
      <c r="P23" s="107"/>
      <c r="Q23" s="107"/>
      <c r="R23" s="107"/>
      <c r="S23" s="107"/>
      <c r="T23" s="107"/>
    </row>
    <row r="24" spans="1:20" ht="25.5" x14ac:dyDescent="0.5">
      <c r="B24" s="107"/>
      <c r="C24" s="272" t="s">
        <v>342</v>
      </c>
      <c r="D24" s="279" t="s">
        <v>341</v>
      </c>
      <c r="E24" s="246"/>
      <c r="F24" s="278" t="s">
        <v>340</v>
      </c>
      <c r="G24" s="278" t="s">
        <v>301</v>
      </c>
      <c r="H24" s="107"/>
      <c r="I24" s="107"/>
      <c r="J24" s="107"/>
      <c r="K24" s="107"/>
      <c r="L24" s="107"/>
      <c r="M24" s="107"/>
      <c r="N24" s="107"/>
      <c r="O24" s="107"/>
      <c r="P24" s="107"/>
      <c r="Q24" s="107"/>
      <c r="R24" s="107"/>
      <c r="S24" s="107"/>
      <c r="T24" s="107"/>
    </row>
    <row r="25" spans="1:20" s="267" customFormat="1" ht="157.5" customHeight="1" x14ac:dyDescent="0.35">
      <c r="B25" s="268"/>
      <c r="C25" s="228">
        <v>2</v>
      </c>
      <c r="D25" s="261" t="s">
        <v>339</v>
      </c>
      <c r="E25" s="270"/>
      <c r="F25" s="247" t="s">
        <v>338</v>
      </c>
      <c r="G25" s="247" t="s">
        <v>337</v>
      </c>
      <c r="H25" s="277"/>
      <c r="I25" s="277"/>
      <c r="J25" s="273"/>
      <c r="K25" s="273"/>
      <c r="L25" s="273"/>
      <c r="M25" s="273"/>
      <c r="N25" s="273"/>
      <c r="O25" s="273"/>
      <c r="P25" s="273"/>
      <c r="Q25" s="273"/>
      <c r="R25" s="268"/>
      <c r="S25" s="268"/>
      <c r="T25" s="268"/>
    </row>
    <row r="26" spans="1:20" s="267" customFormat="1" ht="157.5" customHeight="1" x14ac:dyDescent="0.35">
      <c r="B26" s="268"/>
      <c r="C26" s="276"/>
      <c r="D26" s="275"/>
      <c r="E26" s="273"/>
      <c r="F26" s="274"/>
      <c r="G26" s="274"/>
      <c r="H26" s="273"/>
      <c r="I26" s="273"/>
      <c r="J26" s="273"/>
      <c r="K26" s="273"/>
      <c r="L26" s="273"/>
      <c r="M26" s="273"/>
      <c r="N26" s="273"/>
      <c r="O26" s="273"/>
      <c r="P26" s="273"/>
      <c r="Q26" s="273"/>
      <c r="R26" s="268"/>
      <c r="S26" s="268"/>
      <c r="T26" s="268"/>
    </row>
    <row r="27" spans="1:20" ht="40.5" x14ac:dyDescent="0.35">
      <c r="B27" s="107"/>
      <c r="C27" s="272" t="s">
        <v>336</v>
      </c>
      <c r="D27" s="271" t="s">
        <v>335</v>
      </c>
      <c r="E27" s="246"/>
      <c r="F27" s="251" t="s">
        <v>302</v>
      </c>
      <c r="G27" s="251" t="s">
        <v>334</v>
      </c>
      <c r="H27" s="107"/>
      <c r="I27" s="107"/>
      <c r="J27" s="107"/>
      <c r="K27" s="107"/>
      <c r="L27" s="107"/>
      <c r="M27" s="107"/>
      <c r="N27" s="107"/>
      <c r="O27" s="107"/>
      <c r="P27" s="107"/>
      <c r="Q27" s="107"/>
      <c r="R27" s="107"/>
      <c r="S27" s="107"/>
      <c r="T27" s="107"/>
    </row>
    <row r="28" spans="1:20" s="267" customFormat="1" ht="60" customHeight="1" x14ac:dyDescent="0.35">
      <c r="B28" s="268"/>
      <c r="C28" s="249" t="s">
        <v>333</v>
      </c>
      <c r="D28" s="266" t="s">
        <v>332</v>
      </c>
      <c r="E28" s="270"/>
      <c r="F28" s="261" t="s">
        <v>317</v>
      </c>
      <c r="G28" s="261" t="s">
        <v>328</v>
      </c>
      <c r="H28" s="269"/>
      <c r="I28" s="269"/>
      <c r="J28" s="269"/>
      <c r="K28" s="269"/>
      <c r="L28" s="269"/>
      <c r="M28" s="269"/>
      <c r="N28" s="268"/>
      <c r="O28" s="268"/>
      <c r="P28" s="268"/>
      <c r="Q28" s="268"/>
      <c r="R28" s="268"/>
      <c r="S28" s="268"/>
      <c r="T28" s="268"/>
    </row>
    <row r="29" spans="1:20" s="267" customFormat="1" ht="65.25" customHeight="1" x14ac:dyDescent="0.35">
      <c r="B29" s="268"/>
      <c r="C29" s="249" t="s">
        <v>331</v>
      </c>
      <c r="D29" s="266" t="s">
        <v>330</v>
      </c>
      <c r="E29" s="270"/>
      <c r="F29" s="261" t="s">
        <v>329</v>
      </c>
      <c r="G29" s="261" t="s">
        <v>328</v>
      </c>
      <c r="H29" s="269"/>
      <c r="I29" s="269"/>
      <c r="J29" s="269"/>
      <c r="K29" s="269"/>
      <c r="L29" s="269"/>
      <c r="M29" s="269"/>
      <c r="N29" s="268"/>
      <c r="O29" s="268"/>
      <c r="P29" s="268"/>
      <c r="Q29" s="268"/>
      <c r="R29" s="268"/>
      <c r="S29" s="268"/>
      <c r="T29" s="268"/>
    </row>
    <row r="30" spans="1:20" ht="56.25" x14ac:dyDescent="0.35">
      <c r="B30" s="107"/>
      <c r="C30" s="249" t="s">
        <v>327</v>
      </c>
      <c r="D30" s="266" t="s">
        <v>326</v>
      </c>
      <c r="E30" s="166"/>
      <c r="F30" s="261" t="s">
        <v>317</v>
      </c>
      <c r="G30" s="247" t="s">
        <v>304</v>
      </c>
      <c r="H30" s="126"/>
      <c r="I30" s="126"/>
      <c r="J30" s="126"/>
      <c r="K30" s="126"/>
      <c r="L30" s="126"/>
      <c r="M30" s="126"/>
      <c r="N30" s="107"/>
      <c r="O30" s="107"/>
      <c r="P30" s="107"/>
      <c r="Q30" s="107"/>
      <c r="R30" s="107"/>
      <c r="S30" s="107"/>
      <c r="T30" s="107"/>
    </row>
    <row r="31" spans="1:20" ht="56.25" x14ac:dyDescent="0.35">
      <c r="B31" s="107"/>
      <c r="C31" s="249" t="s">
        <v>325</v>
      </c>
      <c r="D31" s="266" t="s">
        <v>324</v>
      </c>
      <c r="E31" s="166"/>
      <c r="F31" s="261" t="s">
        <v>317</v>
      </c>
      <c r="G31" s="247" t="s">
        <v>304</v>
      </c>
      <c r="H31" s="126"/>
      <c r="I31" s="126"/>
      <c r="J31" s="126"/>
      <c r="K31" s="126"/>
      <c r="L31" s="126"/>
      <c r="M31" s="126"/>
      <c r="N31" s="107"/>
      <c r="O31" s="107"/>
      <c r="P31" s="107"/>
      <c r="Q31" s="107"/>
      <c r="R31" s="107"/>
      <c r="S31" s="107"/>
      <c r="T31" s="107"/>
    </row>
    <row r="32" spans="1:20" ht="99.75" customHeight="1" x14ac:dyDescent="0.35">
      <c r="B32" s="107"/>
      <c r="C32" s="249" t="s">
        <v>323</v>
      </c>
      <c r="D32" s="266" t="s">
        <v>322</v>
      </c>
      <c r="E32" s="166"/>
      <c r="F32" s="261" t="s">
        <v>317</v>
      </c>
      <c r="G32" s="247" t="s">
        <v>304</v>
      </c>
      <c r="H32" s="126"/>
      <c r="I32" s="126"/>
      <c r="J32" s="126"/>
      <c r="K32" s="126"/>
      <c r="L32" s="126"/>
      <c r="M32" s="126"/>
      <c r="N32" s="107"/>
      <c r="O32" s="107"/>
      <c r="P32" s="107"/>
      <c r="Q32" s="107"/>
      <c r="R32" s="107"/>
      <c r="S32" s="107"/>
      <c r="T32" s="107"/>
    </row>
    <row r="33" spans="2:20" ht="63.75" customHeight="1" x14ac:dyDescent="0.35">
      <c r="B33" s="107"/>
      <c r="C33" s="249" t="s">
        <v>321</v>
      </c>
      <c r="D33" s="248" t="s">
        <v>320</v>
      </c>
      <c r="E33" s="166"/>
      <c r="F33" s="261" t="s">
        <v>317</v>
      </c>
      <c r="G33" s="247" t="s">
        <v>304</v>
      </c>
      <c r="H33" s="126"/>
      <c r="I33" s="126"/>
      <c r="J33" s="126"/>
      <c r="K33" s="126"/>
      <c r="L33" s="126"/>
      <c r="M33" s="126"/>
      <c r="N33" s="107"/>
      <c r="O33" s="107"/>
      <c r="P33" s="107"/>
      <c r="Q33" s="107"/>
      <c r="R33" s="107"/>
      <c r="S33" s="107"/>
      <c r="T33" s="107"/>
    </row>
    <row r="34" spans="2:20" ht="60" customHeight="1" x14ac:dyDescent="0.35">
      <c r="C34" s="249" t="s">
        <v>319</v>
      </c>
      <c r="D34" s="248" t="s">
        <v>318</v>
      </c>
      <c r="E34" s="166"/>
      <c r="F34" s="261" t="s">
        <v>317</v>
      </c>
      <c r="G34" s="247" t="s">
        <v>304</v>
      </c>
      <c r="H34" s="126"/>
      <c r="I34" s="126"/>
      <c r="J34" s="126"/>
      <c r="K34" s="126"/>
      <c r="L34" s="126"/>
      <c r="M34" s="126"/>
      <c r="N34" s="107"/>
      <c r="O34" s="107"/>
      <c r="P34" s="107"/>
      <c r="Q34" s="107"/>
    </row>
    <row r="35" spans="2:20" ht="56.25" x14ac:dyDescent="0.35">
      <c r="C35" s="249" t="s">
        <v>316</v>
      </c>
      <c r="D35" s="266" t="s">
        <v>315</v>
      </c>
      <c r="E35" s="166"/>
      <c r="F35" s="262">
        <v>0.3</v>
      </c>
      <c r="G35" s="261" t="s">
        <v>314</v>
      </c>
      <c r="H35" s="265"/>
      <c r="I35" s="264"/>
      <c r="J35" s="264"/>
      <c r="K35" s="264"/>
      <c r="L35" s="264"/>
      <c r="M35" s="264"/>
      <c r="N35" s="264"/>
      <c r="O35" s="107"/>
      <c r="P35" s="107"/>
      <c r="Q35" s="107"/>
    </row>
    <row r="36" spans="2:20" ht="223.5" customHeight="1" x14ac:dyDescent="0.35">
      <c r="C36" s="249" t="s">
        <v>313</v>
      </c>
      <c r="D36" s="263" t="s">
        <v>312</v>
      </c>
      <c r="E36" s="166"/>
      <c r="F36" s="247" t="s">
        <v>311</v>
      </c>
      <c r="G36" s="261" t="s">
        <v>308</v>
      </c>
      <c r="H36" s="126"/>
      <c r="I36" s="126"/>
      <c r="J36" s="126"/>
      <c r="K36" s="126"/>
      <c r="L36" s="126"/>
      <c r="M36" s="126"/>
      <c r="N36" s="107"/>
      <c r="O36" s="107"/>
      <c r="P36" s="107"/>
      <c r="Q36" s="107"/>
    </row>
    <row r="37" spans="2:20" ht="56.25" x14ac:dyDescent="0.35">
      <c r="C37" s="249" t="s">
        <v>310</v>
      </c>
      <c r="D37" s="256" t="s">
        <v>309</v>
      </c>
      <c r="E37" s="166"/>
      <c r="F37" s="262">
        <v>0.3</v>
      </c>
      <c r="G37" s="261" t="s">
        <v>308</v>
      </c>
      <c r="H37" s="126"/>
      <c r="I37" s="126"/>
      <c r="J37" s="126"/>
      <c r="K37" s="126"/>
      <c r="L37" s="126"/>
      <c r="M37" s="126"/>
      <c r="N37" s="107"/>
      <c r="O37" s="107"/>
      <c r="P37" s="107"/>
      <c r="Q37" s="107"/>
    </row>
    <row r="38" spans="2:20" ht="17.25" x14ac:dyDescent="0.3">
      <c r="C38" s="260"/>
      <c r="D38" s="259"/>
      <c r="E38" s="250"/>
      <c r="F38" s="258"/>
      <c r="G38" s="257"/>
      <c r="H38" s="250"/>
      <c r="I38" s="126"/>
      <c r="J38" s="126"/>
      <c r="K38" s="126"/>
      <c r="L38" s="126"/>
      <c r="M38" s="126"/>
      <c r="N38" s="107"/>
      <c r="O38" s="107"/>
      <c r="P38" s="107"/>
      <c r="Q38" s="107"/>
    </row>
    <row r="39" spans="2:20" ht="17.25" x14ac:dyDescent="0.3">
      <c r="C39" s="255"/>
      <c r="D39" s="259"/>
      <c r="E39" s="250"/>
      <c r="F39" s="258"/>
      <c r="G39" s="257"/>
      <c r="H39" s="250"/>
      <c r="I39" s="126"/>
      <c r="J39" s="126"/>
      <c r="K39" s="126"/>
      <c r="L39" s="126"/>
      <c r="M39" s="126"/>
      <c r="N39" s="107"/>
      <c r="O39" s="107"/>
      <c r="P39" s="107"/>
      <c r="Q39" s="107"/>
    </row>
    <row r="40" spans="2:20" ht="41.25" customHeight="1" x14ac:dyDescent="0.35">
      <c r="C40" s="254" t="s">
        <v>307</v>
      </c>
      <c r="D40" s="256" t="s">
        <v>306</v>
      </c>
      <c r="E40" s="250"/>
      <c r="F40" s="247" t="s">
        <v>305</v>
      </c>
      <c r="G40" s="247" t="s">
        <v>304</v>
      </c>
      <c r="H40" s="126"/>
      <c r="I40" s="126"/>
      <c r="J40" s="126"/>
      <c r="K40" s="126"/>
      <c r="L40" s="126"/>
      <c r="M40" s="126"/>
      <c r="N40" s="107"/>
      <c r="O40" s="107"/>
      <c r="P40" s="107"/>
      <c r="Q40" s="107"/>
    </row>
    <row r="41" spans="2:20" ht="17.25" x14ac:dyDescent="0.3">
      <c r="C41" s="255"/>
      <c r="D41" s="107"/>
      <c r="E41" s="250"/>
      <c r="F41" s="126"/>
      <c r="G41" s="126"/>
      <c r="H41" s="126"/>
      <c r="I41" s="126"/>
      <c r="J41" s="126"/>
      <c r="K41" s="126"/>
      <c r="L41" s="126"/>
      <c r="M41" s="126"/>
      <c r="N41" s="107"/>
      <c r="O41" s="107"/>
      <c r="P41" s="107"/>
      <c r="Q41" s="107"/>
    </row>
    <row r="42" spans="2:20" ht="17.25" x14ac:dyDescent="0.3">
      <c r="C42" s="255"/>
      <c r="D42" s="107"/>
      <c r="E42" s="250"/>
      <c r="F42" s="126"/>
      <c r="G42" s="126"/>
      <c r="H42" s="126"/>
      <c r="I42" s="126"/>
      <c r="J42" s="126"/>
      <c r="K42" s="126"/>
      <c r="L42" s="126"/>
      <c r="M42" s="126"/>
      <c r="N42" s="107"/>
      <c r="O42" s="107"/>
      <c r="P42" s="107"/>
      <c r="Q42" s="107"/>
    </row>
    <row r="43" spans="2:20" ht="29.25" customHeight="1" x14ac:dyDescent="0.35">
      <c r="C43" s="254">
        <v>5</v>
      </c>
      <c r="D43" s="253" t="s">
        <v>303</v>
      </c>
      <c r="E43" s="252"/>
      <c r="F43" s="251" t="s">
        <v>302</v>
      </c>
      <c r="G43" s="251" t="s">
        <v>301</v>
      </c>
      <c r="H43" s="126"/>
      <c r="I43" s="126"/>
      <c r="J43" s="126"/>
      <c r="K43" s="126"/>
      <c r="L43" s="126"/>
      <c r="M43" s="126"/>
      <c r="N43" s="107"/>
      <c r="O43" s="107"/>
      <c r="P43" s="107"/>
      <c r="Q43" s="107"/>
    </row>
    <row r="44" spans="2:20" ht="18.75" x14ac:dyDescent="0.35">
      <c r="C44" s="249" t="s">
        <v>300</v>
      </c>
      <c r="D44" s="248" t="s">
        <v>299</v>
      </c>
      <c r="E44" s="166"/>
      <c r="F44" s="247" t="s">
        <v>288</v>
      </c>
      <c r="G44" s="247" t="s">
        <v>287</v>
      </c>
      <c r="H44" s="250"/>
      <c r="I44" s="126"/>
      <c r="J44" s="126"/>
      <c r="K44" s="126"/>
      <c r="L44" s="126"/>
      <c r="M44" s="126"/>
      <c r="N44" s="107"/>
      <c r="O44" s="107"/>
      <c r="P44" s="107"/>
      <c r="Q44" s="107"/>
    </row>
    <row r="45" spans="2:20" ht="18.75" x14ac:dyDescent="0.35">
      <c r="C45" s="249" t="s">
        <v>298</v>
      </c>
      <c r="D45" s="248" t="s">
        <v>297</v>
      </c>
      <c r="E45" s="166"/>
      <c r="F45" s="247" t="s">
        <v>288</v>
      </c>
      <c r="G45" s="247" t="s">
        <v>287</v>
      </c>
      <c r="H45" s="246"/>
      <c r="I45" s="107"/>
      <c r="J45" s="107"/>
      <c r="K45" s="107"/>
      <c r="L45" s="107"/>
      <c r="M45" s="107"/>
      <c r="N45" s="107"/>
      <c r="O45" s="107"/>
      <c r="P45" s="107"/>
      <c r="Q45" s="107"/>
    </row>
    <row r="46" spans="2:20" ht="18.75" x14ac:dyDescent="0.35">
      <c r="C46" s="249" t="s">
        <v>296</v>
      </c>
      <c r="D46" s="248" t="s">
        <v>295</v>
      </c>
      <c r="E46" s="166"/>
      <c r="F46" s="247" t="s">
        <v>288</v>
      </c>
      <c r="G46" s="247" t="s">
        <v>287</v>
      </c>
      <c r="H46" s="246"/>
      <c r="I46" s="107"/>
      <c r="J46" s="107"/>
      <c r="K46" s="107"/>
      <c r="L46" s="107"/>
      <c r="M46" s="107"/>
      <c r="N46" s="107"/>
      <c r="O46" s="107"/>
      <c r="P46" s="107"/>
      <c r="Q46" s="107"/>
    </row>
    <row r="47" spans="2:20" ht="18.75" x14ac:dyDescent="0.35">
      <c r="C47" s="249" t="s">
        <v>294</v>
      </c>
      <c r="D47" s="248" t="s">
        <v>293</v>
      </c>
      <c r="E47" s="166"/>
      <c r="F47" s="247" t="s">
        <v>288</v>
      </c>
      <c r="G47" s="247" t="s">
        <v>287</v>
      </c>
      <c r="H47" s="246"/>
      <c r="I47" s="107"/>
      <c r="J47" s="107"/>
      <c r="K47" s="107"/>
      <c r="L47" s="107"/>
      <c r="M47" s="107"/>
      <c r="N47" s="107"/>
      <c r="O47" s="107"/>
      <c r="P47" s="107"/>
      <c r="Q47" s="107"/>
    </row>
    <row r="48" spans="2:20" ht="18.75" x14ac:dyDescent="0.35">
      <c r="C48" s="249" t="s">
        <v>292</v>
      </c>
      <c r="D48" s="248" t="s">
        <v>291</v>
      </c>
      <c r="E48" s="166"/>
      <c r="F48" s="247" t="s">
        <v>288</v>
      </c>
      <c r="G48" s="247" t="s">
        <v>287</v>
      </c>
      <c r="H48" s="246"/>
    </row>
    <row r="49" spans="3:8" ht="18.75" x14ac:dyDescent="0.35">
      <c r="C49" s="249" t="s">
        <v>290</v>
      </c>
      <c r="D49" s="248" t="s">
        <v>289</v>
      </c>
      <c r="E49" s="166"/>
      <c r="F49" s="247" t="s">
        <v>288</v>
      </c>
      <c r="G49" s="247" t="s">
        <v>287</v>
      </c>
      <c r="H49" s="246"/>
    </row>
    <row r="50" spans="3:8" ht="16.5" x14ac:dyDescent="0.3">
      <c r="C50" s="107"/>
      <c r="D50" s="163"/>
      <c r="E50" s="107"/>
      <c r="F50" s="107"/>
      <c r="G50" s="107"/>
      <c r="H50" s="107"/>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1</vt:i4>
      </vt:variant>
    </vt:vector>
  </HeadingPairs>
  <TitlesOfParts>
    <vt:vector size="7" baseType="lpstr">
      <vt:lpstr>BE-Antrag</vt:lpstr>
      <vt:lpstr>Anlage 1 Unterlagen</vt:lpstr>
      <vt:lpstr>Anl. 2 Personal nach HKJGB </vt:lpstr>
      <vt:lpstr>Anl.2 Personal nach Übergangsv.</vt:lpstr>
      <vt:lpstr>Anlage 3 Trägererklärung</vt:lpstr>
      <vt:lpstr>Personal</vt:lpstr>
      <vt:lpstr>'BE-Antrag'!Druckbereich</vt:lpstr>
    </vt:vector>
  </TitlesOfParts>
  <Company>HMAFG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Bolach-Schmidt, Tanja</cp:lastModifiedBy>
  <cp:lastPrinted>2020-07-06T07:44:54Z</cp:lastPrinted>
  <dcterms:created xsi:type="dcterms:W3CDTF">2011-08-04T14:28:09Z</dcterms:created>
  <dcterms:modified xsi:type="dcterms:W3CDTF">2026-03-04T08:16:09Z</dcterms:modified>
</cp:coreProperties>
</file>