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C:\Users\JEhrhard\Desktop\"/>
    </mc:Choice>
  </mc:AlternateContent>
  <xr:revisionPtr revIDLastSave="0" documentId="13_ncr:1_{2D3A64DA-730B-4D10-91D9-4D594420FC10}" xr6:coauthVersionLast="47" xr6:coauthVersionMax="47" xr10:uidLastSave="{00000000-0000-0000-0000-000000000000}"/>
  <workbookProtection workbookAlgorithmName="SHA-512" workbookHashValue="3uFHOiO/NhnIVAXh0p4OZxiIRy04anG3bm7aIi7qqqbx1BTdOwPtT9ohDIL/dWyT+xoVfyK/dOXf/OkZZEsT0g==" workbookSaltValue="cO4It6VxW/YBldXKHqCWEg==" workbookSpinCount="100000" lockStructure="1"/>
  <bookViews>
    <workbookView xWindow="25080" yWindow="-45" windowWidth="25440" windowHeight="15270" activeTab="1" xr2:uid="{00000000-000D-0000-FFFF-FFFF00000000}"/>
  </bookViews>
  <sheets>
    <sheet name="Stammdaten Meldebogen" sheetId="5" r:id="rId1"/>
    <sheet name="Anl. Personal nach HKJGB " sheetId="1" r:id="rId2"/>
    <sheet name="Anl. Personal nach Übergangsv." sheetId="3" r:id="rId3"/>
    <sheet name="Personal"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2" i="1" l="1"/>
  <c r="H110" i="3"/>
  <c r="C158" i="1"/>
  <c r="C200" i="3" l="1"/>
  <c r="G199" i="3"/>
  <c r="G198" i="3"/>
  <c r="G197" i="3"/>
  <c r="G196" i="3"/>
  <c r="G195" i="3"/>
  <c r="G194" i="3"/>
  <c r="G193" i="3"/>
  <c r="G192" i="3"/>
  <c r="C189" i="3"/>
  <c r="G188" i="3"/>
  <c r="G187" i="3"/>
  <c r="G186" i="3"/>
  <c r="G185" i="3"/>
  <c r="G184" i="3"/>
  <c r="G183" i="3"/>
  <c r="G182" i="3"/>
  <c r="G181" i="3"/>
  <c r="C178" i="3"/>
  <c r="G177" i="3"/>
  <c r="G176" i="3"/>
  <c r="G175" i="3"/>
  <c r="G174" i="3"/>
  <c r="G173" i="3"/>
  <c r="G172" i="3"/>
  <c r="G171" i="3"/>
  <c r="G170" i="3"/>
  <c r="C167" i="3"/>
  <c r="G166" i="3"/>
  <c r="G165" i="3"/>
  <c r="G164" i="3"/>
  <c r="G163" i="3"/>
  <c r="G162" i="3"/>
  <c r="G161" i="3"/>
  <c r="G160" i="3"/>
  <c r="G159" i="3"/>
  <c r="G126" i="3"/>
  <c r="C156" i="3"/>
  <c r="G155" i="3"/>
  <c r="G154" i="3"/>
  <c r="G153" i="3"/>
  <c r="G152" i="3"/>
  <c r="G151" i="3"/>
  <c r="G150" i="3"/>
  <c r="G149" i="3"/>
  <c r="G148" i="3"/>
  <c r="C145" i="3"/>
  <c r="G144" i="3"/>
  <c r="G143" i="3"/>
  <c r="G142" i="3"/>
  <c r="G141" i="3"/>
  <c r="G140" i="3"/>
  <c r="G139" i="3"/>
  <c r="G138" i="3"/>
  <c r="G137" i="3"/>
  <c r="C134" i="3"/>
  <c r="G133" i="3"/>
  <c r="G132" i="3"/>
  <c r="G131" i="3"/>
  <c r="G130" i="3"/>
  <c r="G129" i="3"/>
  <c r="G128" i="3"/>
  <c r="G127" i="3"/>
  <c r="C195" i="1"/>
  <c r="G194" i="1"/>
  <c r="G193" i="1"/>
  <c r="G192" i="1"/>
  <c r="G191" i="1"/>
  <c r="G190" i="1"/>
  <c r="G189" i="1"/>
  <c r="G188" i="1"/>
  <c r="G187" i="1"/>
  <c r="C183" i="1"/>
  <c r="G182" i="1"/>
  <c r="G181" i="1"/>
  <c r="G180" i="1"/>
  <c r="G179" i="1"/>
  <c r="G178" i="1"/>
  <c r="G177" i="1"/>
  <c r="G176" i="1"/>
  <c r="G175" i="1"/>
  <c r="G169" i="1"/>
  <c r="G168" i="1"/>
  <c r="G166" i="1"/>
  <c r="G164" i="1"/>
  <c r="G156" i="1"/>
  <c r="G155" i="1"/>
  <c r="G153" i="1"/>
  <c r="G151" i="1"/>
  <c r="G145" i="1"/>
  <c r="G144" i="1"/>
  <c r="G142" i="1"/>
  <c r="G140" i="1"/>
  <c r="G139" i="1"/>
  <c r="G141" i="1"/>
  <c r="G143" i="1"/>
  <c r="G146" i="1"/>
  <c r="G134" i="1"/>
  <c r="G133" i="1"/>
  <c r="G131" i="1"/>
  <c r="G200" i="3" l="1"/>
  <c r="G134" i="3"/>
  <c r="G156" i="3"/>
  <c r="G145" i="3"/>
  <c r="G189" i="3"/>
  <c r="G178" i="3"/>
  <c r="G167" i="3"/>
  <c r="G195" i="1"/>
  <c r="G183" i="1"/>
  <c r="G147" i="1"/>
  <c r="G129" i="1"/>
  <c r="G128" i="1"/>
  <c r="F9" i="1" l="1"/>
  <c r="F10" i="1"/>
  <c r="F11" i="1"/>
  <c r="F12" i="1"/>
  <c r="F13" i="1"/>
  <c r="F14" i="1"/>
  <c r="F15" i="1"/>
  <c r="F16" i="1"/>
  <c r="F17" i="1"/>
  <c r="F18" i="1"/>
  <c r="F19" i="1"/>
  <c r="F8" i="1"/>
  <c r="F10" i="3"/>
  <c r="F11" i="3"/>
  <c r="F12" i="3"/>
  <c r="F13" i="3"/>
  <c r="F14" i="3"/>
  <c r="F15" i="3"/>
  <c r="F16" i="3"/>
  <c r="F17" i="3"/>
  <c r="F18" i="3"/>
  <c r="F19" i="3"/>
  <c r="F20" i="3"/>
  <c r="F9" i="3"/>
  <c r="D21" i="3"/>
  <c r="D20" i="1" l="1"/>
  <c r="F22" i="3" l="1"/>
  <c r="F23" i="3" s="1"/>
  <c r="H75" i="3" l="1"/>
  <c r="H83" i="1"/>
  <c r="H53" i="1" l="1"/>
  <c r="H40" i="3" l="1"/>
  <c r="H38" i="1" l="1"/>
  <c r="H99" i="3" l="1"/>
  <c r="F24" i="3" l="1"/>
  <c r="H41" i="3" s="1"/>
  <c r="H78" i="3" l="1"/>
  <c r="H42" i="3"/>
  <c r="H100" i="1"/>
  <c r="G130" i="1"/>
  <c r="G132" i="1"/>
  <c r="G135" i="1"/>
  <c r="C136" i="1"/>
  <c r="C147" i="1"/>
  <c r="G150" i="1"/>
  <c r="G152" i="1"/>
  <c r="G154" i="1"/>
  <c r="G157" i="1"/>
  <c r="G163" i="1"/>
  <c r="G165" i="1"/>
  <c r="G167" i="1"/>
  <c r="G170" i="1"/>
  <c r="C171" i="1"/>
  <c r="H76" i="3" l="1"/>
  <c r="H77" i="3" s="1"/>
  <c r="H79" i="3" s="1"/>
  <c r="G136" i="1"/>
  <c r="F21" i="1"/>
  <c r="G158" i="1"/>
  <c r="G171" i="1"/>
  <c r="F24" i="1" l="1"/>
  <c r="H39" i="1" s="1"/>
  <c r="H42" i="1" s="1"/>
  <c r="F22" i="1"/>
  <c r="F23" i="1" l="1"/>
  <c r="H54" i="1" s="1"/>
  <c r="H55" i="1" l="1"/>
  <c r="H84" i="1" s="1"/>
  <c r="H85" i="1" s="1"/>
  <c r="H86" i="1"/>
  <c r="F25" i="1"/>
  <c r="H87" i="1" l="1"/>
</calcChain>
</file>

<file path=xl/sharedStrings.xml><?xml version="1.0" encoding="utf-8"?>
<sst xmlns="http://schemas.openxmlformats.org/spreadsheetml/2006/main" count="516" uniqueCount="245">
  <si>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</si>
  <si>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Kinder im Schulalter</t>
  </si>
  <si>
    <t>Kinder 3-6 Jahre</t>
  </si>
  <si>
    <t xml:space="preserve">Kinder 2-3 Jahre </t>
  </si>
  <si>
    <t>Kinder 0-2 Jahre</t>
  </si>
  <si>
    <t>Faktor</t>
  </si>
  <si>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</si>
  <si>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</si>
  <si>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</si>
  <si>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 Erläuterung:</t>
  </si>
  <si>
    <t>Gruppengröße und -zusammensetzung nach § 25d Abs. 1 HKJGB zum Zeitpunkt der Inbetriebnahme/Antragstellung</t>
  </si>
  <si>
    <t xml:space="preserve">3.  Arbeitsblatt zur Berechnung der </t>
  </si>
  <si>
    <t xml:space="preserve">Bei Bedarf weiteres Blatt als Anlage beifügen </t>
  </si>
  <si>
    <t>wöchentliche Arbeitszeit</t>
  </si>
  <si>
    <t>Ausbildung</t>
  </si>
  <si>
    <t>Geburtsjahr</t>
  </si>
  <si>
    <t>Name, Vorname</t>
  </si>
  <si>
    <t>2.3 Angaben zum weiteren pädagogischen Personal für Integration, Sprachförderung, etc.:</t>
  </si>
  <si>
    <t>Summe Arbeitsstunden:</t>
  </si>
  <si>
    <t xml:space="preserve">Ausbildung </t>
  </si>
  <si>
    <t>Differenz:</t>
  </si>
  <si>
    <t>Mindestpersonalbedarf nach § 25c Abs. 1 - 3 HKJGB (s. 1.):</t>
  </si>
  <si>
    <t>wöchentliche Sollarbeitszeit einer Vollzeitstelle für die Leitungskraft</t>
  </si>
  <si>
    <t xml:space="preserve">Netto-Mindestpersonalbedarf </t>
  </si>
  <si>
    <t>aufgenommene Kinder</t>
  </si>
  <si>
    <t>Schulalter</t>
  </si>
  <si>
    <t xml:space="preserve">3- 6 Jahre </t>
  </si>
  <si>
    <t>0-3 Jahre</t>
  </si>
  <si>
    <t xml:space="preserve">Mindestfachkraftstd. pro Woche </t>
  </si>
  <si>
    <t>Fachkraftfaktor</t>
  </si>
  <si>
    <t>Altersgruppe</t>
  </si>
  <si>
    <t>Mindestpersonalbedarf nach § 25c Abs. 1 - 3 HKJGB:</t>
  </si>
  <si>
    <t>Personalberechnung zum Stand:</t>
  </si>
  <si>
    <t>Name und Anschrift der Kindertagesstätte:</t>
  </si>
  <si>
    <t>2. Angaben zum Personal der Kindertageseinrichtung</t>
  </si>
  <si>
    <t>15 % Ausfallzeiten zusätzlich zum Netto-Mindestpersonalbedarf</t>
  </si>
  <si>
    <t xml:space="preserve">Stichtag: </t>
  </si>
  <si>
    <t>1. Angaben zur Tageseinrichtung:</t>
  </si>
  <si>
    <t>Einr.-Nr.:</t>
  </si>
  <si>
    <t>Name:</t>
  </si>
  <si>
    <t>Straße/Hausnr.:</t>
  </si>
  <si>
    <t>PLZ/Ort:</t>
  </si>
  <si>
    <t>Telefon:</t>
  </si>
  <si>
    <t>E-Mail:</t>
  </si>
  <si>
    <t>Träger-Nr.:</t>
  </si>
  <si>
    <t>2. Angaben zum Träger:</t>
  </si>
  <si>
    <t>3. Angaben zur Betriebserlaubnis:</t>
  </si>
  <si>
    <t>Gültigkeit der Betriebserlaubnis ab:</t>
  </si>
  <si>
    <t>4. Angaben zu den belegten Plätzen:*</t>
  </si>
  <si>
    <t>5. Angaben zu den Öffnungszeiten der Tageseinrichtung insgesamt:</t>
  </si>
  <si>
    <t>Kinder bis zum vollendeten 1. Lebensjahr:</t>
  </si>
  <si>
    <t>Sonstige Regelungen:</t>
  </si>
  <si>
    <t>Kinder vom vollendeten 2. bis zum vollendeten 3. Lebensjahr:</t>
  </si>
  <si>
    <t>Kinder ab Schuleintritt:</t>
  </si>
  <si>
    <t>* Hier bitte die Anzahl aller zum oben genannten Stichtag vertraglich oder satzungsgemäß aufgenommenen Kinder angeben (ohne Berücksichtigung von Platzsharing).</t>
  </si>
  <si>
    <t>Täglich (Montag - Freitag) von - bis:</t>
  </si>
  <si>
    <t>Kinder vom vollendeten 1. bis zum vollendeten 2. Lebensjahr:</t>
  </si>
  <si>
    <t>6. Ansprechpartner*in bei Rückfragen:</t>
  </si>
  <si>
    <t>Name der Kindertagesstätte:</t>
  </si>
  <si>
    <t xml:space="preserve">1. Angaben zur Berechnung des Mindestpersonalbedarfs der Kindertageseinrichtung </t>
  </si>
  <si>
    <t xml:space="preserve">Gruppengröße und -zusammensetzung nach § 25d Abs. 1 HKJGB </t>
  </si>
  <si>
    <t>Summe Mindestpersonalbedarf ohne Leitung</t>
  </si>
  <si>
    <t xml:space="preserve">Summe </t>
  </si>
  <si>
    <t>2.4 Angaben zum weiteren pädagogischen Personal für Integration, Sprachförderung, etc.:</t>
  </si>
  <si>
    <t>2.4 Angaben zum weiteren Personal (Zusatzkräfte, Freiwilligendienst, Hauswirtschaftskraft, etc.):</t>
  </si>
  <si>
    <t>2.5 Angaben zum weiteren Personal (Zusatzkraft, Freiwilligendienst, Hauswirtschaftskraft, etc.):</t>
  </si>
  <si>
    <t>Summe päd. Personal:</t>
  </si>
  <si>
    <t>Summe päd. Personal und genehmigtes fachfremdes Personal:</t>
  </si>
  <si>
    <t>Summe:</t>
  </si>
  <si>
    <t>Genehmigung des Jugendamtes vom**:</t>
  </si>
  <si>
    <t>22 % Ausfallzeiten zusätzlich zum  Netto-Mindestpersonalbedarf</t>
  </si>
  <si>
    <t>Summe</t>
  </si>
  <si>
    <t>2.1 Angaben zur Einrichtungsleitung*:</t>
  </si>
  <si>
    <t>Genehmigung des Jugendamtes vom*:</t>
  </si>
  <si>
    <t>Summe Leitungszeiten (20 % zusätzlich zum Netto-Mindestpersonalbedarf, max. 1,5 Vollzeitstellen):</t>
  </si>
  <si>
    <t>Auf den Mindestpersonal-bedarf anrechenbare Stunden</t>
  </si>
  <si>
    <t xml:space="preserve">Differenz*: </t>
  </si>
  <si>
    <t>Kinder vom vollendeten 3. Lebensjahr bis zum Schuleintritt:</t>
  </si>
  <si>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</si>
  <si>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2.3 Angaben zum pädagogischen Personal (§ 25c i.V. mit § 25b HKJGB), ohne Leitungszeiten und Personen mit fachfremder Ausbildung (dazu s. oben):</t>
  </si>
  <si>
    <t>2.2 Angaben zum pädagogischen Personal (§ 25c i.V. mit § 25b HKJGB):</t>
  </si>
  <si>
    <t>Mindestpersonalbedarf nach § 25c Abs. 1 - 3 HKJGB ohne Leitung (s. 1.):</t>
  </si>
  <si>
    <t>Einstellungsdatum</t>
  </si>
  <si>
    <t xml:space="preserve">staatlich anerkannte Erzieher_innen </t>
  </si>
  <si>
    <t>staatlich anerkannte Heilpädagog_innen</t>
  </si>
  <si>
    <t xml:space="preserve">Sozialpädagog_innen grad. </t>
  </si>
  <si>
    <t>Sozialarbeiter_innen grad.</t>
  </si>
  <si>
    <t>Diplom-Sozialpädagog_innen (FH)</t>
  </si>
  <si>
    <t>Diplom-Sozialarbeiter_innen (FH)</t>
  </si>
  <si>
    <t>Diplom-Heilpädagog_innen (FH)</t>
  </si>
  <si>
    <t>Diplom-Pädagog_innen</t>
  </si>
  <si>
    <t>Personen mit der Befähigung zur Ausübung des Lehramtes an Grundschulen</t>
  </si>
  <si>
    <t>Personen mit der Befähigung zur Ausübung des Lehramtes an Förderschulen</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</si>
  <si>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</si>
  <si>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t>staatlich anerkannte Kindheitspädagog_innen</t>
  </si>
  <si>
    <t>Personen mit fachfremder Ausbildung im In- oder Ausland und einschlägiger Berufserfahrung bei gleichzeitiger Auflage, eine sozialpädagogische Ausbildung aufzunehmen</t>
  </si>
  <si>
    <t xml:space="preserve">Als Fachkräfte gelten auch Personen, die am 12.07.2001 in einer Tageseinrichtung als Fachkräfte eingesetzt waren, ohne die Voraussetzungen des Abs. 1 zu erfüllen. </t>
  </si>
  <si>
    <t>Ohne Fachkraftstatus</t>
  </si>
  <si>
    <t>Teilnehmer_innen einschlägiger, durch das Land geförderte, praxisintegrierte Ausbildung im 1. Ausbildungsjahr (PivA)</t>
  </si>
  <si>
    <t>Ohne pädagogische Ausbildung</t>
  </si>
  <si>
    <t>Hauswirtschaftskräfte</t>
  </si>
  <si>
    <t>FOS Praktikanten</t>
  </si>
  <si>
    <t>Folgende Fachkräfte können gemäß §25b HKJGB als Fachkräfte angerechnet werden:</t>
  </si>
  <si>
    <t xml:space="preserve">keine Anrechnung auf den Fachkraftschlüssel möglich </t>
  </si>
  <si>
    <t>Fachkräfte werden wie folgt angerechnet:</t>
  </si>
  <si>
    <t>Virtuelle Kinder*</t>
  </si>
  <si>
    <t>Angaben in Personalliste</t>
  </si>
  <si>
    <t>staatlich anerkannte Kinderpfleger_innen (erst nach Abschluss)</t>
  </si>
  <si>
    <t>staatlich geprüfte Sozialassistent_innen    (erst nach Abschluss)</t>
  </si>
  <si>
    <t>komplett</t>
  </si>
  <si>
    <t>Kinder 0-2 Jahre mit Integration</t>
  </si>
  <si>
    <t>Kinder 2-3 Jahre mit Integration</t>
  </si>
  <si>
    <t>Kinder 3-6 Jahre mit Integration</t>
  </si>
  <si>
    <t>Kinder im Schulalter mit Integration</t>
  </si>
  <si>
    <t>&lt; Kinder vom vollendeten 3. Lebensjahr bis zum Schuleintritt bzw. im Schulalter mit dem Faktor 1; Kinder mit Integrationsmaßnahme mit Faktor 3</t>
  </si>
  <si>
    <t>&lt; Kinder vom vollendeten 2. bis zum vollendeten 3. Lebensjahr mit dem Faktor 1,5; Kinder mit Integrationsmaßnahme mit Faktor 3</t>
  </si>
  <si>
    <t>&lt; Kinder bis zum vollendeten 2. Lebensjahr mit dem Faktor 2,5; Kinder mit Integrationsmaßnahme mit Faktor 5</t>
  </si>
  <si>
    <t xml:space="preserve">Kinder im Schulalter </t>
  </si>
  <si>
    <t xml:space="preserve"> Maximale Gruppengröße 25 Kinder und max. 5 Kinder mit Integrationsmaßnahmen; dabei zählen nach RV</t>
  </si>
  <si>
    <t>2.2/ 2.3 Angaben zum pädagogischen Personal S.3</t>
  </si>
  <si>
    <t>Bundesfreiwilligendienst</t>
  </si>
  <si>
    <t>2.5 Angaben zum weiteren Personal als zusatzkräfte S.5</t>
  </si>
  <si>
    <t>Freiwilliges Soziales Jahr</t>
  </si>
  <si>
    <t>Können auf Grundlage ihrer vertraglich geregelten Anwesenheit in der Kindertageseinrichtung komplett auf den Mindestpersonalbedarf angerechnet werden</t>
  </si>
  <si>
    <t>*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</si>
  <si>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 xml:space="preserve">30 % des Mindest- personalbedarfs </t>
  </si>
  <si>
    <t>Genehmigtes fachfremdes Personal, max. 30 %, s. 2.1:</t>
  </si>
  <si>
    <t>30 % des Mindest- personalbedarfs ohne Leitungszeiten</t>
  </si>
  <si>
    <t>Diplom-Sozialpädagog_innnen (BA)</t>
  </si>
  <si>
    <t>staatlich anerkannte Heilerziehungspfleger_innen</t>
  </si>
  <si>
    <t>Personen mit einer Ausbildung im In- oder Ausland, die das für das Schulwesen oder für das Hochschulwesen zuständige Ministerium als gleichwertig mit der Ausbildung einer der in Nr. 1 bis 14 genannten Fachkräfte anerkannt hat.</t>
  </si>
  <si>
    <t>Mit der Mitarbeit in einer Kindergruppe können über die in Abs. 3 genannten Fachkräfte hinaus folgende Fachkräfte betraut werden:</t>
  </si>
  <si>
    <t>Mit der von der Arbeit in der Kindergruppe freigestellten Leitung einer Tageseinrichtung können über die in Abs. 1 genannten Fachkräfte hinaus Personen mit einem im In- oder Ausland abgeschlossenen Studiengang des Sozialmanagements, der mindestens einer Qualifikation der Niveaustufe 6 des auf der Internetseite www.dqr.de/ veröffentlichten Deutschen Qualifikationsrahmens (DQR) entspricht, betraut werden, die im Umfang von mindestens 200 Unterrichtsstunden Kompetenzen für die Leitungstätigkeit im frühpädagogischen Bereich durch Fort- oder Weiterbildung erworben haben.</t>
  </si>
  <si>
    <t>1.1</t>
  </si>
  <si>
    <t>1.2</t>
  </si>
  <si>
    <t>1.3</t>
  </si>
  <si>
    <t>1.4</t>
  </si>
  <si>
    <t>1.5</t>
  </si>
  <si>
    <t>1.6</t>
  </si>
  <si>
    <t>1.7</t>
  </si>
  <si>
    <t>1.8</t>
  </si>
  <si>
    <t>1.9</t>
  </si>
  <si>
    <t>1.10</t>
  </si>
  <si>
    <t>1.11</t>
  </si>
  <si>
    <t>1.12</t>
  </si>
  <si>
    <t>1.13</t>
  </si>
  <si>
    <t>1.14</t>
  </si>
  <si>
    <t>1.15</t>
  </si>
  <si>
    <t>1.16</t>
  </si>
  <si>
    <t>3.1</t>
  </si>
  <si>
    <t>3.2</t>
  </si>
  <si>
    <t>3.3</t>
  </si>
  <si>
    <t>3.4</t>
  </si>
  <si>
    <t>3.5</t>
  </si>
  <si>
    <t>3.6</t>
  </si>
  <si>
    <t>3.7</t>
  </si>
  <si>
    <t>3.8</t>
  </si>
  <si>
    <t>3.9</t>
  </si>
  <si>
    <t xml:space="preserve">Personen, die im Rahmen ihrer berufsqualifizierenden Ausbildung oder ihres berufsqualifizierenden Studiengangs ein Anerkennungsjahr absolvieren </t>
  </si>
  <si>
    <t>Personen, die im Rahmen des Verfahrens zur Feststellung der Gleichwertigkeit ihrer im Ausland abgeschlossenen Ausbildung nach Abs. 1 Satz 1 Nr. 15 oder zur Feststellung der Eignung nach Abs. 1 Satz 1 Nr. 16 in Verbindung mit Satz 3 eine Ausgleichsmaßnahme nach § 11 des Hessischen Berufsqualifikationsfeststellungsgesetzes vom 12. Dezember 2012 (GVBl. S. 581), zuletzt geändert durch Gesetz vom 17. November 2022 (GVBl. S. 641), in einer Tageseinrichtung absolvieren</t>
  </si>
  <si>
    <t>Personen, die über einen Zeitraum von drei Jahren als Fachkräfte mit der Mitarbeit in einer Kindergruppe nach Nr. 8 betraut waren; bei einer Teilzeitbeschäftigung im Umfang von weniger als 50 Prozent einer Vollzeitstelle verlängert sich der Zeitraum entsprechend dem Umfang der Teilzeitbeschäftigung.</t>
  </si>
  <si>
    <t>5.1</t>
  </si>
  <si>
    <t>5.2</t>
  </si>
  <si>
    <t>5.3</t>
  </si>
  <si>
    <t>5.4</t>
  </si>
  <si>
    <t>5.5</t>
  </si>
  <si>
    <t>5.6</t>
  </si>
  <si>
    <t>2.1 Angaben zu Personen mit fachfremder Ausbildung mit Genehmigung des Jugendamtes zum Einsatz als Fachkraft zur Mitarbeit S.2</t>
  </si>
  <si>
    <t>Teilnehmerinnen und Teilnehmer einschlägiger berufsbegleitender Ausbildungen, befristet bis zur Vorlage des Prüfungsergebnisses (PIVA, Erzieher, Heilpädagogen etc.)</t>
  </si>
  <si>
    <t>sonstige Personen, deren Eignung das für Jugendhilfe zuständige Ministerium aufgrund von erbrachten Leistungen im Rahmen eines abgeschlossenen Studiengangs oder mehrerer abgeschlossener Studiengänge im In- oder Ausland, der oder die mindestens einer Qualifikation der Niveaustufe 6 des auf der Internetseite www.dqr.de/ veröffentlichten Deutschen Qualifikationsrahmens (DQR) entspricht oder entsprechen, festgestellt hat, wobei die Leistungen in den Bereichen:            
a) Grundlagenwissen zur sozialen Arbeit oder Sozialpädagogik und zur Erziehung und Bildung,
b) institutionelle Kenntnisse der Kinder- und Jugendhilfe,
c) Entwicklung, Lebenslagen und Lebenssituationen von Kindern,
d) professionelles Handeln und pädagogische Interaktion,
e) Kontextwissen aus Bezugsdisziplinen,
f) Reflexion, Selbstevaluation 
erbracht worden sein müssen und einen Umfang von insgesamt mindestens 95 Creditpoints aufweisen müssen; dabei werden Leistungen nach Buchst. e höchstens mit 30 Creditpoints und Leistungen nach Buchst. f höchstens mit 15 Creditpoints berücksichtigt. Abweichend von Satz 1 Nr. 16 können im Umfang von insgesamt 20 Creditpoints Leistungen nach Satz 1 Nr. 16 Buchst. a bis d auch im Rahmen von nach Einschätzung des für Jugendhilfe zuständigen Ministeriums geeigneten Fort- und Weiterbildungen erbracht worden sein. Für die Feststellung der Eignung nach Satz 1 Nr. 16 in Verbindung mit Satz 2 ist im Falle eines im Ausland abgeschlossenen Studiengangs zusätzlich eine Tätigkeit in einer Tageseinrichtung im Inland für einen Zeitraum von einem Jahr nachzuweisen, bei einer Teilzeitbeschäftigung verlängert sich der Zeitraum entsprechend dem Umfang der Teilzeitbeschäftigung. Das für Jugendhilfe zuständige Ministerium kann in begründeten Ausnahmefällen bei Teilzeitbeschäftigung den Zeitraum nach Satz 3 verkürzen.</t>
  </si>
  <si>
    <t>Leitung Sozialmanagement</t>
  </si>
  <si>
    <t>Abs.3</t>
  </si>
  <si>
    <t>Abs. 1</t>
  </si>
  <si>
    <t>Abs. 2</t>
  </si>
  <si>
    <t>2.1 Angaben zur Einrichtungsleitung S. 2</t>
  </si>
  <si>
    <t>Fachkräfte können wie folgt angerechnet werden:</t>
  </si>
  <si>
    <t>Angaben in Personalmeldung</t>
  </si>
  <si>
    <t>2.2/2.3 Angaben zum pädagogischen Personal S.3</t>
  </si>
  <si>
    <t>Abs.4</t>
  </si>
  <si>
    <r>
      <rPr>
        <vertAlign val="superscript"/>
        <sz val="12"/>
        <rFont val="Segoe UI"/>
        <family val="2"/>
      </rPr>
      <t>2</t>
    </r>
    <r>
      <rPr>
        <sz val="12"/>
        <rFont val="Segoe UI"/>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2"/>
        <rFont val="Segoe UI"/>
        <family val="2"/>
      </rPr>
      <t>Beispiel:</t>
    </r>
    <r>
      <rPr>
        <sz val="12"/>
        <rFont val="Segoe UI"/>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</si>
  <si>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2"/>
        <rFont val="Segoe UI"/>
        <family val="2"/>
      </rPr>
      <t>1</t>
    </r>
    <r>
      <rPr>
        <sz val="12"/>
        <rFont val="Segoe UI"/>
        <family val="2"/>
      </rPr>
      <t>Betreuungsmittelwerte der vertragl. oder satzungsgemäß vereinbarten wöchentl. Betreuungszeit der Kinder (bis zu 25 Std. = 22,5 Std.; mehr als 25 bis zu 35 Std. = 30 Std.; mehr als 35 bis unter 45 Std. = 42,5 Std.; 45 Std. und mehr = 50 Std.)</t>
    </r>
  </si>
  <si>
    <r>
      <t>Betreuungs-mittelwert</t>
    </r>
    <r>
      <rPr>
        <b/>
        <vertAlign val="superscript"/>
        <sz val="13"/>
        <color theme="1"/>
        <rFont val="Segoe UI"/>
        <family val="2"/>
      </rPr>
      <t>1</t>
    </r>
  </si>
  <si>
    <r>
      <t xml:space="preserve">vertragl. auf-genommene Kinder </t>
    </r>
    <r>
      <rPr>
        <b/>
        <vertAlign val="superscript"/>
        <sz val="13"/>
        <color theme="1"/>
        <rFont val="Segoe UI"/>
        <family val="2"/>
      </rPr>
      <t>2</t>
    </r>
  </si>
  <si>
    <r>
      <t>20 % Leitungszeit zusätzlich zum Netto-Mindestpersonalbedarf</t>
    </r>
    <r>
      <rPr>
        <b/>
        <vertAlign val="superscript"/>
        <sz val="13"/>
        <color theme="1"/>
        <rFont val="Segoe UI"/>
        <family val="2"/>
      </rPr>
      <t>3</t>
    </r>
  </si>
  <si>
    <t>³ Nach § 25c Abs. 3 HKJGB sind für die Leitungstätigkeit zusätzliche Zeiten im Umfang von 20 % des Netto-Mindestpersonalbedarfs vorzuhalten, jedoch höchstens im Umfang von 1,5 Vollzeitstellen, die entsprechende Stundenzahl wird auf Basis der Sollarbeitszeit berechnet.</t>
  </si>
  <si>
    <r>
      <t>Führungszeugnis vom</t>
    </r>
    <r>
      <rPr>
        <b/>
        <vertAlign val="superscript"/>
        <sz val="13"/>
        <rFont val="Segoe UI"/>
        <family val="2"/>
      </rPr>
      <t>1</t>
    </r>
  </si>
  <si>
    <r>
      <t>wöchentliche Arbeitszeit</t>
    </r>
    <r>
      <rPr>
        <b/>
        <vertAlign val="superscript"/>
        <sz val="13"/>
        <rFont val="Segoe UI"/>
        <family val="2"/>
      </rPr>
      <t xml:space="preserve"> </t>
    </r>
  </si>
  <si>
    <r>
      <t>Führungszeugnis vom</t>
    </r>
    <r>
      <rPr>
        <b/>
        <vertAlign val="superscript"/>
        <sz val="14"/>
        <color theme="1"/>
        <rFont val="Segoe UI"/>
        <family val="2"/>
      </rPr>
      <t>1</t>
    </r>
  </si>
  <si>
    <r>
      <t>Funktion</t>
    </r>
    <r>
      <rPr>
        <b/>
        <vertAlign val="superscript"/>
        <sz val="14"/>
        <rFont val="Segoe UI"/>
        <family val="2"/>
      </rPr>
      <t>2</t>
    </r>
  </si>
  <si>
    <r>
      <t>wöchentliche Arbeitszeit</t>
    </r>
    <r>
      <rPr>
        <b/>
        <vertAlign val="superscript"/>
        <sz val="14"/>
        <rFont val="Segoe UI"/>
        <family val="2"/>
      </rPr>
      <t>3</t>
    </r>
  </si>
  <si>
    <r>
      <rPr>
        <vertAlign val="superscript"/>
        <sz val="14"/>
        <rFont val="Segoe UI"/>
        <family val="2"/>
      </rPr>
      <t>1</t>
    </r>
    <r>
      <rPr>
        <sz val="14"/>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</si>
  <si>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Funktion</t>
    </r>
    <r>
      <rPr>
        <b/>
        <vertAlign val="superscript"/>
        <sz val="14"/>
        <color theme="1"/>
        <rFont val="Segoe UI"/>
        <family val="2"/>
      </rPr>
      <t>2</t>
    </r>
  </si>
  <si>
    <r>
      <rPr>
        <vertAlign val="superscript"/>
        <sz val="14"/>
        <rFont val="Segoe UI"/>
        <family val="2"/>
      </rPr>
      <t xml:space="preserve">2 </t>
    </r>
    <r>
      <rPr>
        <sz val="14"/>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</si>
  <si>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t xml:space="preserve">gleichzeitig anwesende Kinder in der Gruppe*                             </t>
    </r>
    <r>
      <rPr>
        <sz val="14"/>
        <color theme="1"/>
        <rFont val="Segoe UI"/>
        <family val="2"/>
      </rPr>
      <t xml:space="preserve">                                                           (im Sinne von vertragl. oder satzungsgemäß aufgenommenen Kindern)</t>
    </r>
  </si>
  <si>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</si>
  <si>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</si>
  <si>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r>
      <t>Führungszeugnis vom</t>
    </r>
    <r>
      <rPr>
        <b/>
        <vertAlign val="superscript"/>
        <sz val="13"/>
        <color theme="1"/>
        <rFont val="Segoe UI"/>
        <family val="2"/>
      </rPr>
      <t>1</t>
    </r>
  </si>
  <si>
    <r>
      <t>Funktion</t>
    </r>
    <r>
      <rPr>
        <b/>
        <vertAlign val="superscript"/>
        <sz val="13"/>
        <rFont val="Segoe UI"/>
        <family val="2"/>
      </rPr>
      <t>2</t>
    </r>
  </si>
  <si>
    <r>
      <t>wöchentliche Arbeitszeit</t>
    </r>
    <r>
      <rPr>
        <b/>
        <vertAlign val="superscript"/>
        <sz val="13"/>
        <rFont val="Segoe UI"/>
        <family val="2"/>
      </rPr>
      <t>3</t>
    </r>
  </si>
  <si>
    <r>
      <t>Funktion</t>
    </r>
    <r>
      <rPr>
        <b/>
        <vertAlign val="superscript"/>
        <sz val="13"/>
        <color theme="1"/>
        <rFont val="Segoe UI"/>
        <family val="2"/>
      </rPr>
      <t>2</t>
    </r>
  </si>
  <si>
    <r>
      <t>wöchentliche Arbeitszeit</t>
    </r>
    <r>
      <rPr>
        <b/>
        <vertAlign val="superscript"/>
        <sz val="13"/>
        <color theme="1"/>
        <rFont val="Segoe UI"/>
        <family val="2"/>
      </rPr>
      <t>3</t>
    </r>
  </si>
  <si>
    <r>
      <t xml:space="preserve">gleichzeitig anwesende Kinder in der Gruppe*                             </t>
    </r>
    <r>
      <rPr>
        <sz val="13"/>
        <color theme="1"/>
        <rFont val="Segoe UI"/>
        <family val="2"/>
      </rPr>
      <t xml:space="preserve">                                                           (im Sinne von vertragl. oder satzungsgemäß aufgenommenen Kindern)</t>
    </r>
  </si>
  <si>
    <r>
      <rPr>
        <b/>
        <sz val="13"/>
        <color theme="1"/>
        <rFont val="Segoe UI"/>
        <family val="2"/>
      </rPr>
      <t xml:space="preserve">Kontrollsumme                                                   </t>
    </r>
    <r>
      <rPr>
        <sz val="13"/>
        <color theme="1"/>
        <rFont val="Segoe UI"/>
        <family val="2"/>
      </rPr>
      <t>(darf 25 nicht überschreiten)</t>
    </r>
  </si>
  <si>
    <r>
      <rPr>
        <b/>
        <sz val="13"/>
        <color theme="1"/>
        <rFont val="Segoe UI"/>
        <family val="2"/>
      </rPr>
      <t xml:space="preserve">Kontrollsumme                                                  </t>
    </r>
    <r>
      <rPr>
        <sz val="13"/>
        <color theme="1"/>
        <rFont val="Segoe UI"/>
        <family val="2"/>
      </rPr>
      <t>(darf 25 nicht überschreiten)</t>
    </r>
  </si>
  <si>
    <r>
      <t xml:space="preserve">*Nach § 25c Abs. 3 HKJGB sind für die Leitungstätigkeit zusätzliche Zeiten im Umfang von 20 % des auf S.1 ermittelten Netto-Mindestpersonalbedarfs vorzuhalten, jedoch höchstens im Umfang von 1,5 Vollzeitstellen. </t>
    </r>
    <r>
      <rPr>
        <b/>
        <sz val="14"/>
        <rFont val="Segoe UI"/>
        <family val="2"/>
      </rPr>
      <t>Über diesen Umfang hinaus gehende Stunden der hier aufgeführten Person(en) können unter 2.3 (päd. Personal) aufgeführt werden.</t>
    </r>
  </si>
  <si>
    <r>
      <t>Führungszeugnis vom</t>
    </r>
    <r>
      <rPr>
        <b/>
        <vertAlign val="superscript"/>
        <sz val="14"/>
        <rFont val="Segoe UI"/>
        <family val="2"/>
      </rPr>
      <t>1</t>
    </r>
  </si>
  <si>
    <r>
      <t>wöchentliche Arbeitszeit</t>
    </r>
    <r>
      <rPr>
        <b/>
        <vertAlign val="superscript"/>
        <sz val="14"/>
        <rFont val="Segoe UI"/>
        <family val="2"/>
      </rPr>
      <t xml:space="preserve"> </t>
    </r>
  </si>
  <si>
    <r>
      <t xml:space="preserve">**Personen mit fachfremder Ausbildung, für die nach § 25b Abs. 3 Satz 1 Nr. 8 HKJGB die Genehmigung des Jugendamtes vorliegt, können nach § 25b Abs. 2 Satz 2 HKJGB mit einem Stundenumfang </t>
    </r>
    <r>
      <rPr>
        <b/>
        <sz val="14"/>
        <rFont val="Segoe UI"/>
        <family val="2"/>
      </rPr>
      <t>von bis zu 30</t>
    </r>
    <r>
      <rPr>
        <b/>
        <sz val="14"/>
        <color theme="1"/>
        <rFont val="Segoe UI"/>
        <family val="2"/>
      </rPr>
      <t xml:space="preserve"> %</t>
    </r>
    <r>
      <rPr>
        <b/>
        <sz val="14"/>
        <color rgb="FFFF0000"/>
        <rFont val="Segoe UI"/>
        <family val="2"/>
      </rPr>
      <t xml:space="preserve"> </t>
    </r>
    <r>
      <rPr>
        <b/>
        <sz val="14"/>
        <rFont val="Segoe UI"/>
        <family val="2"/>
      </rPr>
      <t xml:space="preserve">des Mindestpersonalbedarfs ohne Leitungszeiten auf den Mindestpersonalbedarf angerechnet werden </t>
    </r>
    <r>
      <rPr>
        <sz val="14"/>
        <rFont val="Segoe UI"/>
        <family val="2"/>
      </rPr>
      <t>(nicht anrechenbare Zeiten sind Zeiten als Zusatzpersonal, s. 2.5)</t>
    </r>
  </si>
  <si>
    <r>
      <t>Genehmigtes fachfremdes Personal, max. 30</t>
    </r>
    <r>
      <rPr>
        <b/>
        <sz val="14"/>
        <color theme="1"/>
        <rFont val="Segoe UI"/>
        <family val="2"/>
      </rPr>
      <t xml:space="preserve"> %,</t>
    </r>
    <r>
      <rPr>
        <b/>
        <sz val="14"/>
        <rFont val="Segoe UI"/>
        <family val="2"/>
      </rPr>
      <t xml:space="preserve"> s. 2.2:</t>
    </r>
  </si>
  <si>
    <r>
      <rPr>
        <b/>
        <sz val="14"/>
        <color theme="1"/>
        <rFont val="Segoe UI"/>
        <family val="2"/>
      </rPr>
      <t xml:space="preserve">Kontrollsumme                                                </t>
    </r>
    <r>
      <rPr>
        <sz val="14"/>
        <color theme="1"/>
        <rFont val="Segoe UI"/>
        <family val="2"/>
      </rPr>
      <t>(darf 25 nicht überschreiten)</t>
    </r>
  </si>
  <si>
    <r>
      <rPr>
        <vertAlign val="superscript"/>
        <sz val="12"/>
        <rFont val="Segoe UI"/>
        <family val="2"/>
      </rPr>
      <t>1</t>
    </r>
    <r>
      <rPr>
        <sz val="12"/>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</si>
  <si>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2</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</si>
  <si>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3</t>
    </r>
    <r>
      <rPr>
        <sz val="12"/>
        <rFont val="Segoe UI"/>
        <family val="2"/>
      </rPr>
      <t xml:space="preserve">Bei Personen im Anerkennungsjahr ist hier nach § 25b Abs. 3 Satz 1 Nr. 3 HKJGB i.V.m. § 25c Abs. 4 HKJGB nur eine 50 % Anrechnung möglich. Im Falle einer vorherigen Ausbildung als Sozialassistentin/Sozialassistent ist eine Anrechnung der kompletten Stundenzahl nach § 25b Abs. 2 Satz 1 Nr. 5 HKJGB möglich. </t>
    </r>
  </si>
  <si>
    <r>
      <rPr>
        <vertAlign val="superscript"/>
        <sz val="12"/>
        <rFont val="Segoe UI"/>
        <family val="2"/>
      </rPr>
      <t>1</t>
    </r>
    <r>
      <rPr>
        <sz val="12"/>
        <rFont val="Segoe UI"/>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</si>
  <si>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 xml:space="preserve">2 </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</si>
  <si>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3</t>
    </r>
    <r>
      <rPr>
        <sz val="12"/>
        <rFont val="Segoe UI"/>
        <family val="2"/>
      </rPr>
      <t xml:space="preserve"> Bei Personen im Anerkennungsjahr ist hier nach § 25b Abs. 3 Satz 1 Nr.3 HKJGB i.V.m. § 25c Abs. 4 HKJGB nur eine 50% Anrechnung möglich. Im Falle einer vorherigen Ausbildung als Sozialassistentin/Sozialassistent ist eine Anrechnung der kompletten Stundenzahl nach § 25b Abs. 2 Satz 1 Nr. 5 möglich. </t>
    </r>
  </si>
  <si>
    <r>
      <t xml:space="preserve">*Personen mit fachfremder Ausbildung, für die nach § 25b Abs. 3 Satz 1 Nr. 8 HKJGB die Genehmigung des Jugendamtes vorliegt, können nach § 25b Abs.3 Satz 1 Nr.8 HKJGB mit einem Stundenumfang </t>
    </r>
    <r>
      <rPr>
        <b/>
        <sz val="12"/>
        <rFont val="Segoe UI"/>
        <family val="2"/>
      </rPr>
      <t xml:space="preserve">von bis zu 30 </t>
    </r>
    <r>
      <rPr>
        <b/>
        <sz val="12"/>
        <color theme="1"/>
        <rFont val="Segoe UI"/>
        <family val="2"/>
      </rPr>
      <t>%</t>
    </r>
    <r>
      <rPr>
        <b/>
        <sz val="12"/>
        <rFont val="Segoe UI"/>
        <family val="2"/>
      </rPr>
      <t xml:space="preserve"> des Mindestpersonalbedarfs auf den Mindestpersonalbedarf angerechnet werden.</t>
    </r>
    <r>
      <rPr>
        <sz val="12"/>
        <rFont val="Segoe UI"/>
        <family val="2"/>
      </rPr>
      <t xml:space="preserve"> </t>
    </r>
  </si>
  <si>
    <t xml:space="preserve">²Teilen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Beispiel: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</si>
  <si>
    <r>
      <rPr>
        <u/>
        <sz val="13"/>
        <color rgb="FFFF0000"/>
        <rFont val="Segoe UI"/>
        <family val="2"/>
      </rPr>
      <t>Achtung</t>
    </r>
    <r>
      <rPr>
        <sz val="13"/>
        <color rgb="FFFF0000"/>
        <rFont val="Segoe UI"/>
        <family val="2"/>
      </rPr>
      <t>: In Krippengruppen (U3) nicht mehr als 12 Kinder!</t>
    </r>
  </si>
  <si>
    <t xml:space="preserve"> Maximale Gruppengröße 25 Kinder (Ü3); dabei zählen </t>
  </si>
  <si>
    <r>
      <rPr>
        <vertAlign val="superscript"/>
        <sz val="12"/>
        <rFont val="Segoe UI"/>
        <family val="2"/>
      </rPr>
      <t>3</t>
    </r>
    <r>
      <rPr>
        <sz val="12"/>
        <rFont val="Segoe UI"/>
        <family val="2"/>
      </rPr>
      <t xml:space="preserve"> Bei Personen im Anerkennungsjahr ist hier nach § 25b Abs.3 Satz 1 Nr. 3 HKJGB i.V.m. § 25c Abs. 4 HKJGB nur eine 50 % Anrechnung möglich. Im Falle einer vorherigen Ausbildung als Sozialassistentin/Sozialassistent ist eine Anrechnung der kompletten Stundenzahl nach § 25b Abs. 2 Satz 1 Nr. 5 HKJGB möglich. </t>
    </r>
  </si>
  <si>
    <r>
      <rPr>
        <u/>
        <sz val="13"/>
        <color rgb="FFFF0000"/>
        <rFont val="Segoe UI"/>
        <family val="2"/>
      </rPr>
      <t>Achtung</t>
    </r>
    <r>
      <rPr>
        <sz val="13"/>
        <color rgb="FFFF0000"/>
        <rFont val="Segoe UI"/>
        <family val="2"/>
      </rPr>
      <t xml:space="preserve">: In Krippengruppen nicht mehr als 12 Kinder und max. 2 Kinder mit Integrationsmaßnahme </t>
    </r>
  </si>
  <si>
    <t>Vertragl. auf-genommene Kinder²</t>
  </si>
  <si>
    <t>³Die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</si>
  <si>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aufgenommene Kinder gesamt:</t>
  </si>
  <si>
    <t>Datum</t>
  </si>
  <si>
    <t>Ort,</t>
  </si>
  <si>
    <t>Rechtsverbindliche Unterschrift des Trägers</t>
  </si>
  <si>
    <t>Stempel</t>
  </si>
  <si>
    <t>sonstige Personen, 
a) die über einen Bezug zum Profil und Konzept der Tageseinrichtung verfügen, der von dem Träger zu begründen ist, 
b) aa) die über abgeschlossene Ausbildung im In- oder Ausland, die einer Qualifikation der Niveaustufe 4 des Deutschen Qualifikationsrahmens (DQR) entspricht, sowie über Erfahrung in der Bildung, Erziehung und Betreuung von Kindern verfügen oder
bb) deren Eignung das für Jugendhilfe zuständige Ministerium aufgrund von im Rahmen von Ausbildungen oder Fort- und Weiterbildungen erworbenen Kenntnissen im frühpädagogischen Bereich und Erfahrung in der Bildung, Erziehung und Betreuung von Kindern festgestellt hat, 
c) die sich im Umfang von mindestens 160 Unterrichtsstunden im Zeitraum von zwei Jahren nach Aufnahme der Tätigkeit im frühpädagogischen Bereich weiterbilden und
d) deren Einsatz der örtlichen Träger der Jugendhilfe nach prüfung der Vorraussetzungen der Bruchst. a bis c zugestimmt hat und</t>
  </si>
  <si>
    <t>Fachkräftekatalog für Kindertagesstätten</t>
  </si>
  <si>
    <t>LaDaDi Stand  Januar 2026</t>
  </si>
  <si>
    <t>Kann als Freigestellte Leitungskraft angerechtnet werden</t>
  </si>
  <si>
    <t>Physiotherapeut_innen, Ergotherapeut_innen, Motopädagog_innen, Motopäd_innen, Logopäd_innen, die sich im Umfang von mindestens 160 Unterrichtsstunden im Zeitraum von zwei Jahren nach Aufnahme der Tätigkeit im frühpädagogischen Bereich weiterbilden</t>
  </si>
  <si>
    <r>
      <rPr>
        <sz val="13"/>
        <color theme="1"/>
        <rFont val="Segoe UI"/>
        <family val="2"/>
      </rPr>
      <t xml:space="preserve">2.2/ 2.3 Angaben zum pädagogischen Personal S.3 </t>
    </r>
    <r>
      <rPr>
        <u/>
        <sz val="13"/>
        <color theme="1"/>
        <rFont val="Segoe UI"/>
        <family val="2"/>
      </rPr>
      <t>oder</t>
    </r>
    <r>
      <rPr>
        <sz val="13"/>
        <color theme="1"/>
        <rFont val="Segoe UI"/>
        <family val="2"/>
      </rPr>
      <t xml:space="preserve"> 2.1 Angaben zur Einrichtungsleitung S. 2, wenn frei gestellte Einrichtungsleitung</t>
    </r>
  </si>
  <si>
    <t xml:space="preserve">2.1 Angaben zu Personen mit fachfremder Ausbildung mit Genehmigung des Jugendamtes zum Einsatz als Fachkraft zur Mitarbeit S.2 </t>
  </si>
  <si>
    <t>2.2 Angaben zu Personen mit fachfremder Ausbildung mit Genehmigung des Jugendamtes zum Einsatz als Fachkraft zur Mitarbeit**/***:</t>
  </si>
  <si>
    <t>30% nach Anerkennung des Jugenamtes</t>
  </si>
  <si>
    <t>***Personen mit folgenden Abschlüssen benötigen keine Genehmigung durch das Jugendamt, müssen aber zwingend mit Ausbildungsabschluss unter 2.2 eingetragen werden: Physiotherapeut_innen, Ergotherapeut_innen, Motopädagog_innen, Motopäd_innen, Logopäd_innen</t>
  </si>
  <si>
    <t>**Personen mit folgenden Abschlüssen benötigen keine Genehmigung durch das Jugendamt, 
müssen aber zwingend mit Ausbildungsabschluss unter 2.2 eingetragen werden: 
Physiotherapeut_innen, Ergotherapeut_innen, Motopädagog_innen, Motopäd_innen, Logopäd_innen</t>
  </si>
  <si>
    <t>2.1 Angaben zu Personen mit fachfremder Ausbildung mit Genehmigung des Jugendamtes zum Einsatz als Fachkraft zur Mitarbeit*/**:</t>
  </si>
  <si>
    <t>Gruppenname:</t>
  </si>
  <si>
    <t>3.1.1.</t>
  </si>
  <si>
    <t>Können auf Grundlage ihrer vertraglich geregelten Anwesenheit in der Kindertageseinrichtung: im 1. Ausbildungsjahr 0%,  im 2. Jahr 30 % , im 3. Jahr  70 % auf den Mindestpersonalbedarf angerechnet werden</t>
  </si>
  <si>
    <r>
      <t xml:space="preserve">Teilnehmerinnen und Teilnehmer einschlägiger berufsbegleitender Ausbildungen (PIVA), welche durch das Landesprogramm </t>
    </r>
    <r>
      <rPr>
        <i/>
        <sz val="13"/>
        <color theme="1"/>
        <rFont val="Segoe UI"/>
        <family val="2"/>
      </rPr>
      <t>„Fachkräfteoffensive Erzieherinnen und Erzieher sowie Heilerziehungspflegerinnen 
und Heilerziehungspfleger“</t>
    </r>
    <r>
      <rPr>
        <sz val="13"/>
        <color theme="1"/>
        <rFont val="Segoe UI"/>
        <family val="2"/>
      </rPr>
      <t xml:space="preserve"> Landesförderung beziehen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</si>
</sst>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Arial"/>
      <family val="2"/>
    </font>
    <font>
      <b/>
      <sz val="12"/>
      <color theme="1"/>
      <name val="Arial"/>
      <family val="2"/>
    </font>
    <font>
      <b/>
      <u/>
      <sz val="14"/>
      <color theme="1"/>
      <name val="Arial"/>
      <family val="2"/>
    </font>
    <font>
      <b/>
      <sz val="14"/>
      <name val="Arial"/>
      <family val="2"/>
    </font>
    <font>
      <sz val="8"/>
      <name val="Calibri"/>
      <family val="2"/>
      <scheme val="minor"/>
    </font>
    <font>
      <sz val="16"/>
      <color theme="1"/>
      <name val="Calibri"/>
      <family val="2"/>
      <scheme val="minor"/>
    </font>
    <font>
      <b/>
      <u/>
      <sz val="16"/>
      <name val="Arial"/>
      <family val="2"/>
    </font>
    <font>
      <sz val="11"/>
      <color theme="1"/>
      <name val="Segoe UI"/>
      <family val="2"/>
    </font>
    <font>
      <b/>
      <sz val="11"/>
      <color theme="1"/>
      <name val="Segoe UI"/>
      <family val="2"/>
    </font>
    <font>
      <b/>
      <sz val="12"/>
      <color theme="1"/>
      <name val="Segoe UI"/>
      <family val="2"/>
    </font>
    <font>
      <sz val="12"/>
      <color theme="1"/>
      <name val="Segoe UI"/>
      <family val="2"/>
    </font>
    <font>
      <sz val="14"/>
      <color theme="1"/>
      <name val="Segoe UI"/>
      <family val="2"/>
    </font>
    <font>
      <sz val="11"/>
      <color theme="1"/>
      <name val="Calibri"/>
      <family val="2"/>
      <scheme val="minor"/>
    </font>
    <font>
      <b/>
      <sz val="14"/>
      <name val="Segoe UI"/>
      <family val="2"/>
    </font>
    <font>
      <b/>
      <u/>
      <sz val="14"/>
      <color theme="1"/>
      <name val="Segoe UI"/>
      <family val="2"/>
    </font>
    <font>
      <b/>
      <sz val="14"/>
      <color theme="1"/>
      <name val="Segoe UI"/>
      <family val="2"/>
    </font>
    <font>
      <b/>
      <sz val="16"/>
      <color theme="1"/>
      <name val="Segoe UI"/>
      <family val="2"/>
    </font>
    <font>
      <sz val="13"/>
      <color theme="1"/>
      <name val="Segoe UI"/>
      <family val="2"/>
    </font>
    <font>
      <b/>
      <sz val="13"/>
      <color theme="1"/>
      <name val="Segoe UI"/>
      <family val="2"/>
    </font>
    <font>
      <sz val="14"/>
      <name val="Segoe UI"/>
      <family val="2"/>
    </font>
    <font>
      <b/>
      <vertAlign val="superscript"/>
      <sz val="14"/>
      <color theme="1"/>
      <name val="Segoe UI"/>
      <family val="2"/>
    </font>
    <font>
      <vertAlign val="superscript"/>
      <sz val="14"/>
      <name val="Segoe UI"/>
      <family val="2"/>
    </font>
    <font>
      <sz val="11"/>
      <name val="Segoe UI"/>
      <family val="2"/>
    </font>
    <font>
      <sz val="12"/>
      <name val="Segoe UI"/>
      <family val="2"/>
    </font>
    <font>
      <vertAlign val="superscript"/>
      <sz val="12"/>
      <name val="Segoe UI"/>
      <family val="2"/>
    </font>
    <font>
      <u/>
      <sz val="12"/>
      <name val="Segoe UI"/>
      <family val="2"/>
    </font>
    <font>
      <b/>
      <sz val="13"/>
      <name val="Segoe UI"/>
      <family val="2"/>
    </font>
    <font>
      <sz val="13"/>
      <name val="Segoe UI"/>
      <family val="2"/>
    </font>
    <font>
      <b/>
      <vertAlign val="superscript"/>
      <sz val="13"/>
      <color theme="1"/>
      <name val="Segoe UI"/>
      <family val="2"/>
    </font>
    <font>
      <b/>
      <u val="double"/>
      <sz val="13"/>
      <color theme="1"/>
      <name val="Segoe UI"/>
      <family val="2"/>
    </font>
    <font>
      <b/>
      <u val="double"/>
      <sz val="13"/>
      <name val="Segoe UI"/>
      <family val="2"/>
    </font>
    <font>
      <u val="double"/>
      <sz val="13"/>
      <name val="Segoe UI"/>
      <family val="2"/>
    </font>
    <font>
      <sz val="14"/>
      <color rgb="FFFF0000"/>
      <name val="Segoe UI"/>
      <family val="2"/>
    </font>
    <font>
      <sz val="13"/>
      <color theme="1"/>
      <name val="Calibri"/>
      <family val="2"/>
      <scheme val="minor"/>
    </font>
    <font>
      <b/>
      <u/>
      <sz val="13"/>
      <color theme="1"/>
      <name val="Segoe UI"/>
      <family val="2"/>
    </font>
    <font>
      <b/>
      <vertAlign val="superscript"/>
      <sz val="13"/>
      <name val="Segoe UI"/>
      <family val="2"/>
    </font>
    <font>
      <b/>
      <u/>
      <sz val="13"/>
      <name val="Segoe UI"/>
      <family val="2"/>
    </font>
    <font>
      <b/>
      <vertAlign val="superscript"/>
      <sz val="14"/>
      <name val="Segoe UI"/>
      <family val="2"/>
    </font>
    <font>
      <b/>
      <sz val="14"/>
      <color rgb="FFFF0000"/>
      <name val="Segoe UI"/>
      <family val="2"/>
    </font>
    <font>
      <b/>
      <i/>
      <u/>
      <sz val="12"/>
      <color rgb="FFFF0000"/>
      <name val="Segoe UI"/>
      <family val="2"/>
    </font>
    <font>
      <u/>
      <sz val="11"/>
      <color theme="1"/>
      <name val="Segoe UI"/>
      <family val="2"/>
    </font>
    <font>
      <b/>
      <sz val="13"/>
      <color rgb="FFFF0000"/>
      <name val="Segoe UI"/>
      <family val="2"/>
    </font>
    <font>
      <b/>
      <i/>
      <u/>
      <sz val="13"/>
      <color rgb="FFFF0000"/>
      <name val="Segoe UI"/>
      <family val="2"/>
    </font>
    <font>
      <u/>
      <sz val="13"/>
      <color theme="1"/>
      <name val="Segoe UI"/>
      <family val="2"/>
    </font>
    <font>
      <b/>
      <sz val="12"/>
      <name val="Segoe UI"/>
      <family val="2"/>
    </font>
    <font>
      <u val="double"/>
      <sz val="13"/>
      <color theme="1"/>
      <name val="Segoe UI"/>
      <family val="2"/>
    </font>
    <font>
      <sz val="13"/>
      <color indexed="8"/>
      <name val="Segoe UI"/>
      <family val="2"/>
    </font>
    <font>
      <sz val="13"/>
      <color rgb="FFFF0000"/>
      <name val="Segoe UI"/>
      <family val="2"/>
    </font>
    <font>
      <u/>
      <sz val="13"/>
      <color rgb="FFFF0000"/>
      <name val="Segoe UI"/>
      <family val="2"/>
    </font>
    <font>
      <b/>
      <sz val="16"/>
      <name val="Segoe UI"/>
      <family val="2"/>
    </font>
    <font>
      <sz val="16"/>
      <color theme="1"/>
      <name val="Segoe UI"/>
      <family val="2"/>
    </font>
    <font>
      <b/>
      <u/>
      <sz val="12"/>
      <name val="Segoe UI"/>
      <family val="2"/>
    </font>
    <font>
      <u/>
      <sz val="16"/>
      <color theme="1"/>
      <name val="Calibri"/>
      <family val="2"/>
      <scheme val="minor"/>
    </font>
    <font>
      <i/>
      <sz val="13"/>
      <color theme="1"/>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cellStyleXfs>
  <cellXfs count="466">
    <xf numFmtId="0" fontId="0" fillId="0" borderId="0" xfId="0"/>
    <xf numFmtId="0" fontId="1" fillId="0" borderId="0" xfId="0" applyFont="1"/>
    <xf numFmtId="0" fontId="2" fillId="0" borderId="0" xfId="0" applyFont="1" applyAlignment="1"/>
    <xf numFmtId="0" fontId="0" fillId="0" borderId="0" xfId="0" applyBorder="1"/>
    <xf numFmtId="0" fontId="3" fillId="0" borderId="0" xfId="0" applyFont="1" applyAlignment="1">
      <alignment horizontal="center" vertical="center"/>
    </xf>
    <xf numFmtId="0" fontId="1" fillId="0" borderId="0" xfId="0" applyFont="1" applyAlignment="1">
      <alignment wrapText="1"/>
    </xf>
    <xf numFmtId="0" fontId="0" fillId="0" borderId="0" xfId="0" applyBorder="1" applyAlignment="1"/>
    <xf numFmtId="0" fontId="5" fillId="0" borderId="0" xfId="0" applyFont="1" applyAlignment="1"/>
    <xf numFmtId="0" fontId="0" fillId="0" borderId="0" xfId="0" applyFont="1" applyAlignment="1"/>
    <xf numFmtId="0" fontId="6" fillId="0" borderId="0" xfId="0" applyFont="1"/>
    <xf numFmtId="0" fontId="7" fillId="0" borderId="0" xfId="0" applyFont="1" applyAlignment="1"/>
    <xf numFmtId="0" fontId="6" fillId="0" borderId="0" xfId="0" applyFont="1" applyAlignment="1"/>
    <xf numFmtId="0" fontId="3" fillId="0" borderId="0" xfId="0" applyFont="1" applyAlignment="1">
      <alignment horizontal="center" vertical="center"/>
    </xf>
    <xf numFmtId="0" fontId="8" fillId="0" borderId="0" xfId="0" applyFont="1"/>
    <xf numFmtId="0" fontId="9" fillId="0" borderId="0" xfId="0" applyFont="1"/>
    <xf numFmtId="0" fontId="11" fillId="0" borderId="0" xfId="0" applyFont="1"/>
    <xf numFmtId="0" fontId="8" fillId="0" borderId="0" xfId="0" applyFont="1" applyAlignment="1">
      <alignment vertical="center"/>
    </xf>
    <xf numFmtId="0" fontId="0" fillId="0" borderId="0" xfId="0" applyAlignment="1">
      <alignment vertical="center"/>
    </xf>
    <xf numFmtId="0" fontId="8" fillId="0" borderId="0" xfId="0" applyFont="1" applyAlignment="1">
      <alignment vertical="top"/>
    </xf>
    <xf numFmtId="0" fontId="0" fillId="0" borderId="0" xfId="0" applyAlignment="1">
      <alignment vertical="top"/>
    </xf>
    <xf numFmtId="0" fontId="11" fillId="0" borderId="0" xfId="0" applyFont="1" applyBorder="1"/>
    <xf numFmtId="0" fontId="8" fillId="0" borderId="0" xfId="0" applyFont="1" applyBorder="1"/>
    <xf numFmtId="0" fontId="11" fillId="0" borderId="0" xfId="0" applyFont="1" applyBorder="1" applyAlignment="1">
      <alignment vertical="top"/>
    </xf>
    <xf numFmtId="0" fontId="8" fillId="0" borderId="0" xfId="0" applyFont="1" applyBorder="1" applyAlignment="1">
      <alignment vertical="top"/>
    </xf>
    <xf numFmtId="0" fontId="11" fillId="0" borderId="0" xfId="0" applyFont="1" applyAlignment="1">
      <alignment vertical="center"/>
    </xf>
    <xf numFmtId="0" fontId="12" fillId="0" borderId="0" xfId="0" applyFont="1" applyAlignment="1">
      <alignment vertical="center"/>
    </xf>
    <xf numFmtId="0" fontId="11" fillId="0" borderId="0" xfId="0" applyFont="1" applyBorder="1" applyAlignment="1"/>
    <xf numFmtId="0" fontId="8" fillId="0" borderId="0" xfId="0" applyFont="1" applyBorder="1" applyAlignment="1"/>
    <xf numFmtId="0" fontId="9" fillId="0" borderId="0" xfId="0" applyFont="1" applyAlignment="1">
      <alignment horizontal="center"/>
    </xf>
    <xf numFmtId="0" fontId="10" fillId="0" borderId="0" xfId="0" applyFont="1" applyAlignment="1">
      <alignment horizontal="center" vertical="center"/>
    </xf>
    <xf numFmtId="0" fontId="8" fillId="3" borderId="0" xfId="0" applyFont="1" applyFill="1" applyAlignment="1">
      <alignment vertical="center"/>
    </xf>
    <xf numFmtId="0" fontId="11" fillId="3" borderId="0" xfId="0" applyFont="1" applyFill="1" applyBorder="1"/>
    <xf numFmtId="0" fontId="8" fillId="3" borderId="0" xfId="0" applyFont="1" applyFill="1"/>
    <xf numFmtId="0" fontId="8" fillId="3" borderId="0" xfId="0" applyFont="1" applyFill="1" applyBorder="1"/>
    <xf numFmtId="0" fontId="12" fillId="3" borderId="0" xfId="0" applyFont="1" applyFill="1" applyBorder="1" applyAlignment="1">
      <alignment vertical="center"/>
    </xf>
    <xf numFmtId="0" fontId="11" fillId="3" borderId="0" xfId="0" applyFont="1" applyFill="1"/>
    <xf numFmtId="0" fontId="10" fillId="3" borderId="0" xfId="0" applyFont="1" applyFill="1" applyBorder="1"/>
    <xf numFmtId="0" fontId="11" fillId="0" borderId="0" xfId="0" applyFont="1" applyAlignment="1">
      <alignment wrapText="1"/>
    </xf>
    <xf numFmtId="0" fontId="12" fillId="0" borderId="0" xfId="0" applyFont="1" applyBorder="1"/>
    <xf numFmtId="0" fontId="17" fillId="7" borderId="6" xfId="0" applyFont="1" applyFill="1" applyBorder="1" applyAlignment="1">
      <alignment wrapText="1"/>
    </xf>
    <xf numFmtId="0" fontId="16" fillId="7" borderId="6" xfId="0" applyFont="1" applyFill="1" applyBorder="1"/>
    <xf numFmtId="0" fontId="12" fillId="0" borderId="0" xfId="0" applyFont="1" applyAlignment="1">
      <alignment wrapText="1"/>
    </xf>
    <xf numFmtId="0" fontId="8" fillId="0" borderId="0" xfId="0" applyFont="1" applyAlignment="1">
      <alignment wrapText="1"/>
    </xf>
    <xf numFmtId="0" fontId="9" fillId="0" borderId="6" xfId="0" quotePrefix="1" applyFont="1" applyBorder="1" applyAlignment="1">
      <alignment horizontal="center"/>
    </xf>
    <xf numFmtId="0" fontId="9" fillId="3" borderId="0" xfId="0" quotePrefix="1" applyFont="1" applyFill="1" applyBorder="1" applyAlignment="1">
      <alignment horizontal="center"/>
    </xf>
    <xf numFmtId="9" fontId="11" fillId="3" borderId="0" xfId="0" applyNumberFormat="1" applyFont="1" applyFill="1" applyBorder="1" applyAlignment="1">
      <alignment horizontal="left"/>
    </xf>
    <xf numFmtId="0" fontId="9" fillId="0" borderId="0" xfId="0" quotePrefix="1" applyFont="1" applyBorder="1" applyAlignment="1">
      <alignment horizontal="center"/>
    </xf>
    <xf numFmtId="0" fontId="11" fillId="3" borderId="0" xfId="3" applyFont="1" applyFill="1" applyBorder="1" applyAlignment="1">
      <alignment wrapText="1"/>
    </xf>
    <xf numFmtId="0" fontId="18" fillId="3" borderId="1" xfId="3" applyFont="1" applyFill="1" applyBorder="1"/>
    <xf numFmtId="0" fontId="18" fillId="3" borderId="0" xfId="0" applyFont="1" applyFill="1"/>
    <xf numFmtId="0" fontId="18" fillId="3" borderId="6" xfId="0" applyFont="1" applyFill="1" applyBorder="1"/>
    <xf numFmtId="0" fontId="18" fillId="3" borderId="1" xfId="3" applyFont="1" applyFill="1" applyBorder="1" applyAlignment="1">
      <alignment wrapText="1"/>
    </xf>
    <xf numFmtId="0" fontId="18" fillId="3" borderId="0" xfId="0" applyFont="1" applyFill="1" applyAlignment="1">
      <alignment vertical="center"/>
    </xf>
    <xf numFmtId="0" fontId="18" fillId="3" borderId="6" xfId="0" applyFont="1" applyFill="1" applyBorder="1" applyAlignment="1">
      <alignment wrapText="1"/>
    </xf>
    <xf numFmtId="9" fontId="18" fillId="3" borderId="6" xfId="0" applyNumberFormat="1" applyFont="1" applyFill="1" applyBorder="1" applyAlignment="1">
      <alignment horizontal="left"/>
    </xf>
    <xf numFmtId="0" fontId="18" fillId="3" borderId="6" xfId="3" applyFont="1" applyFill="1" applyBorder="1" applyAlignment="1">
      <alignment wrapText="1"/>
    </xf>
    <xf numFmtId="0" fontId="18" fillId="3" borderId="0" xfId="0" applyFont="1" applyFill="1" applyBorder="1"/>
    <xf numFmtId="0" fontId="10" fillId="0" borderId="0" xfId="0" applyFont="1" applyBorder="1"/>
    <xf numFmtId="0" fontId="9" fillId="7" borderId="6" xfId="0" applyFont="1" applyFill="1" applyBorder="1" applyAlignment="1">
      <alignment horizontal="center"/>
    </xf>
    <xf numFmtId="0" fontId="16" fillId="7" borderId="1" xfId="1" applyFont="1" applyFill="1" applyBorder="1" applyAlignment="1">
      <alignment wrapText="1"/>
    </xf>
    <xf numFmtId="0" fontId="16" fillId="7" borderId="6" xfId="1" applyFont="1" applyFill="1" applyBorder="1" applyAlignment="1"/>
    <xf numFmtId="0" fontId="18" fillId="3" borderId="0" xfId="0" applyFont="1" applyFill="1" applyBorder="1" applyAlignment="1">
      <alignment vertical="center"/>
    </xf>
    <xf numFmtId="0" fontId="18" fillId="3" borderId="6" xfId="0" applyFont="1" applyFill="1" applyBorder="1" applyAlignment="1"/>
    <xf numFmtId="0" fontId="18" fillId="0" borderId="0" xfId="0" applyFont="1" applyAlignment="1">
      <alignment vertical="center"/>
    </xf>
    <xf numFmtId="0" fontId="18" fillId="3" borderId="0" xfId="0" applyFont="1" applyFill="1" applyBorder="1" applyAlignment="1">
      <alignment vertical="top"/>
    </xf>
    <xf numFmtId="0" fontId="19" fillId="3" borderId="0" xfId="0" applyFont="1" applyFill="1" applyBorder="1"/>
    <xf numFmtId="16" fontId="10" fillId="3" borderId="6" xfId="0" quotePrefix="1" applyNumberFormat="1" applyFont="1" applyFill="1" applyBorder="1" applyAlignment="1">
      <alignment horizontal="center"/>
    </xf>
    <xf numFmtId="0" fontId="18" fillId="3" borderId="6" xfId="3" applyFont="1" applyFill="1" applyBorder="1"/>
    <xf numFmtId="0" fontId="9" fillId="7" borderId="6" xfId="0" applyFont="1" applyFill="1" applyBorder="1" applyAlignment="1"/>
    <xf numFmtId="0" fontId="9" fillId="0" borderId="0" xfId="0" applyFont="1" applyBorder="1"/>
    <xf numFmtId="0" fontId="9" fillId="3" borderId="0" xfId="0" applyFont="1" applyFill="1" applyBorder="1" applyAlignment="1">
      <alignment vertical="center"/>
    </xf>
    <xf numFmtId="0" fontId="16" fillId="7" borderId="6" xfId="2" applyFont="1" applyFill="1" applyBorder="1"/>
    <xf numFmtId="0" fontId="11" fillId="7" borderId="0" xfId="0" applyFont="1" applyFill="1"/>
    <xf numFmtId="0" fontId="14" fillId="3" borderId="0" xfId="0" applyFont="1" applyFill="1" applyBorder="1" applyAlignment="1">
      <alignment vertical="center" wrapText="1"/>
    </xf>
    <xf numFmtId="0" fontId="4" fillId="3" borderId="0" xfId="0" applyFont="1" applyFill="1" applyBorder="1" applyAlignment="1">
      <alignment vertical="center" wrapText="1"/>
    </xf>
    <xf numFmtId="0" fontId="10" fillId="3" borderId="17" xfId="0" applyFont="1" applyFill="1" applyBorder="1" applyAlignment="1">
      <alignment wrapText="1"/>
    </xf>
    <xf numFmtId="0" fontId="14" fillId="3" borderId="2" xfId="0" applyFont="1" applyFill="1" applyBorder="1" applyProtection="1"/>
    <xf numFmtId="0" fontId="8" fillId="0" borderId="0" xfId="0" applyFont="1" applyBorder="1" applyAlignment="1" applyProtection="1">
      <protection locked="0"/>
    </xf>
    <xf numFmtId="0" fontId="15" fillId="0" borderId="0" xfId="0" applyFont="1" applyAlignment="1"/>
    <xf numFmtId="0" fontId="10" fillId="0" borderId="0" xfId="0" applyFont="1" applyAlignment="1"/>
    <xf numFmtId="0" fontId="12" fillId="3" borderId="0" xfId="0" applyFont="1" applyFill="1" applyBorder="1" applyProtection="1"/>
    <xf numFmtId="0" fontId="16" fillId="3" borderId="0" xfId="0" applyFont="1" applyFill="1" applyBorder="1" applyProtection="1">
      <protection locked="0"/>
    </xf>
    <xf numFmtId="0" fontId="8" fillId="0" borderId="0" xfId="0" applyFont="1" applyBorder="1" applyAlignment="1">
      <alignment wrapText="1"/>
    </xf>
    <xf numFmtId="0" fontId="23" fillId="0" borderId="0" xfId="0" applyFont="1"/>
    <xf numFmtId="0" fontId="19" fillId="0" borderId="6" xfId="0" applyFont="1" applyFill="1" applyBorder="1" applyAlignment="1" applyProtection="1">
      <alignment horizontal="center" vertical="center"/>
    </xf>
    <xf numFmtId="0" fontId="19" fillId="0" borderId="6" xfId="0" applyFont="1" applyFill="1" applyBorder="1" applyAlignment="1" applyProtection="1">
      <alignment horizontal="center" vertical="center" wrapText="1"/>
    </xf>
    <xf numFmtId="0" fontId="19" fillId="0" borderId="6" xfId="0" applyFont="1" applyFill="1" applyBorder="1" applyAlignment="1">
      <alignment horizontal="center" vertical="center" wrapText="1"/>
    </xf>
    <xf numFmtId="0" fontId="18" fillId="0" borderId="6" xfId="0" applyFont="1" applyFill="1" applyBorder="1" applyProtection="1"/>
    <xf numFmtId="164" fontId="18" fillId="0" borderId="6" xfId="0" applyNumberFormat="1" applyFont="1" applyFill="1" applyBorder="1" applyProtection="1"/>
    <xf numFmtId="2" fontId="18" fillId="0" borderId="6" xfId="0" applyNumberFormat="1" applyFont="1" applyFill="1" applyBorder="1" applyAlignment="1" applyProtection="1">
      <alignment horizontal="right" vertical="center"/>
    </xf>
    <xf numFmtId="16" fontId="18" fillId="0" borderId="6" xfId="0" applyNumberFormat="1" applyFont="1" applyFill="1" applyBorder="1" applyProtection="1"/>
    <xf numFmtId="0" fontId="19" fillId="0" borderId="6" xfId="0" applyFont="1" applyFill="1" applyBorder="1" applyProtection="1"/>
    <xf numFmtId="0" fontId="18" fillId="0" borderId="0" xfId="0" applyFont="1" applyFill="1" applyBorder="1" applyProtection="1"/>
    <xf numFmtId="3" fontId="19" fillId="0" borderId="0" xfId="0" applyNumberFormat="1" applyFont="1" applyFill="1" applyBorder="1" applyAlignment="1" applyProtection="1">
      <alignment horizontal="right"/>
    </xf>
    <xf numFmtId="4" fontId="18" fillId="0" borderId="3" xfId="0" applyNumberFormat="1" applyFont="1" applyFill="1" applyBorder="1" applyProtection="1"/>
    <xf numFmtId="0" fontId="19" fillId="0" borderId="0" xfId="0" applyFont="1" applyFill="1" applyBorder="1" applyProtection="1"/>
    <xf numFmtId="0" fontId="19" fillId="0" borderId="0" xfId="0" applyFont="1" applyFill="1" applyBorder="1" applyProtection="1">
      <protection locked="0"/>
    </xf>
    <xf numFmtId="0" fontId="19" fillId="0" borderId="6" xfId="0" applyFont="1" applyFill="1" applyBorder="1" applyAlignment="1" applyProtection="1">
      <alignment horizontal="right" wrapText="1"/>
    </xf>
    <xf numFmtId="0" fontId="19" fillId="3" borderId="0" xfId="0" applyFont="1" applyFill="1" applyBorder="1" applyAlignment="1" applyProtection="1">
      <alignment vertical="top" wrapText="1"/>
    </xf>
    <xf numFmtId="0" fontId="18" fillId="3" borderId="0" xfId="0" applyFont="1" applyFill="1" applyBorder="1" applyProtection="1"/>
    <xf numFmtId="0" fontId="18" fillId="3" borderId="0" xfId="0" applyFont="1" applyFill="1" applyBorder="1" applyProtection="1">
      <protection locked="0"/>
    </xf>
    <xf numFmtId="0" fontId="19" fillId="3" borderId="6" xfId="0" applyFont="1" applyFill="1" applyBorder="1" applyAlignment="1" applyProtection="1">
      <alignment horizontal="right" wrapText="1"/>
    </xf>
    <xf numFmtId="0" fontId="19" fillId="3" borderId="0" xfId="0" applyFont="1" applyFill="1" applyBorder="1" applyProtection="1"/>
    <xf numFmtId="0" fontId="18" fillId="3" borderId="0" xfId="0" applyFont="1" applyFill="1" applyProtection="1"/>
    <xf numFmtId="0" fontId="18" fillId="3" borderId="0" xfId="0" applyFont="1" applyFill="1" applyProtection="1">
      <protection locked="0"/>
    </xf>
    <xf numFmtId="0" fontId="27" fillId="3" borderId="6" xfId="0" applyFont="1" applyFill="1" applyBorder="1" applyAlignment="1" applyProtection="1">
      <alignment horizontal="right" wrapText="1"/>
    </xf>
    <xf numFmtId="0" fontId="27" fillId="3" borderId="6" xfId="0" applyFont="1" applyFill="1" applyBorder="1" applyAlignment="1" applyProtection="1">
      <alignment wrapText="1"/>
    </xf>
    <xf numFmtId="0" fontId="19" fillId="3" borderId="0" xfId="0" applyFont="1" applyFill="1" applyBorder="1" applyProtection="1">
      <protection locked="0"/>
    </xf>
    <xf numFmtId="0" fontId="19" fillId="3" borderId="11" xfId="0" applyFont="1" applyFill="1" applyBorder="1" applyAlignment="1" applyProtection="1">
      <alignment horizontal="right" wrapText="1"/>
    </xf>
    <xf numFmtId="0" fontId="30" fillId="3" borderId="6" xfId="0" applyFont="1" applyFill="1" applyBorder="1" applyAlignment="1" applyProtection="1">
      <alignment horizontal="right"/>
    </xf>
    <xf numFmtId="2" fontId="16" fillId="3" borderId="0" xfId="0" applyNumberFormat="1" applyFont="1" applyFill="1" applyBorder="1" applyAlignment="1" applyProtection="1"/>
    <xf numFmtId="2" fontId="12" fillId="3" borderId="0" xfId="0" applyNumberFormat="1" applyFont="1" applyFill="1" applyBorder="1" applyAlignment="1" applyProtection="1"/>
    <xf numFmtId="0" fontId="14" fillId="3" borderId="6" xfId="0" applyFont="1" applyFill="1" applyBorder="1" applyProtection="1"/>
    <xf numFmtId="0" fontId="35" fillId="0" borderId="0" xfId="0" applyFont="1" applyAlignment="1">
      <alignment horizontal="center" vertical="center"/>
    </xf>
    <xf numFmtId="0" fontId="27" fillId="0" borderId="6" xfId="0" applyFont="1" applyBorder="1" applyAlignment="1">
      <alignment horizontal="right" vertical="center"/>
    </xf>
    <xf numFmtId="2" fontId="27" fillId="0" borderId="6" xfId="0" applyNumberFormat="1" applyFont="1" applyBorder="1" applyAlignment="1">
      <alignment horizontal="right" vertical="center"/>
    </xf>
    <xf numFmtId="0" fontId="27" fillId="0" borderId="6" xfId="0" applyFont="1" applyBorder="1" applyAlignment="1">
      <alignment horizontal="right" vertical="top" wrapText="1"/>
    </xf>
    <xf numFmtId="2" fontId="27" fillId="0" borderId="6" xfId="0" applyNumberFormat="1" applyFont="1" applyBorder="1" applyAlignment="1">
      <alignment horizontal="right"/>
    </xf>
    <xf numFmtId="0" fontId="28" fillId="0" borderId="0" xfId="0" applyFont="1"/>
    <xf numFmtId="0" fontId="27" fillId="3" borderId="6" xfId="0" applyFont="1" applyFill="1" applyBorder="1" applyAlignment="1">
      <alignment horizontal="right" vertical="top" wrapText="1"/>
    </xf>
    <xf numFmtId="2" fontId="37" fillId="3" borderId="6" xfId="0" applyNumberFormat="1" applyFont="1" applyFill="1" applyBorder="1" applyAlignment="1">
      <alignment horizontal="right"/>
    </xf>
    <xf numFmtId="0" fontId="20" fillId="0" borderId="0" xfId="0" applyFont="1"/>
    <xf numFmtId="0" fontId="24" fillId="0" borderId="5" xfId="0" applyFont="1" applyBorder="1"/>
    <xf numFmtId="0" fontId="14" fillId="0" borderId="6" xfId="0" applyFont="1" applyBorder="1"/>
    <xf numFmtId="2" fontId="14" fillId="0" borderId="6" xfId="0" applyNumberFormat="1" applyFont="1" applyBorder="1"/>
    <xf numFmtId="0" fontId="24" fillId="0" borderId="0" xfId="0" applyFont="1" applyBorder="1"/>
    <xf numFmtId="0" fontId="41" fillId="0" borderId="0" xfId="0" applyFont="1" applyAlignment="1"/>
    <xf numFmtId="0" fontId="12" fillId="0" borderId="0" xfId="0" applyFont="1"/>
    <xf numFmtId="0" fontId="12" fillId="0" borderId="0" xfId="0" applyFont="1" applyFill="1" applyBorder="1" applyAlignment="1"/>
    <xf numFmtId="0" fontId="12" fillId="0" borderId="0" xfId="0" applyFont="1" applyAlignment="1"/>
    <xf numFmtId="0" fontId="18" fillId="0" borderId="0" xfId="0" applyFont="1"/>
    <xf numFmtId="0" fontId="28" fillId="0" borderId="0" xfId="0" applyFont="1" applyBorder="1"/>
    <xf numFmtId="0" fontId="27" fillId="0" borderId="11" xfId="0" applyFont="1" applyBorder="1" applyAlignment="1">
      <alignment horizontal="right"/>
    </xf>
    <xf numFmtId="2" fontId="27" fillId="0" borderId="20" xfId="0" applyNumberFormat="1" applyFont="1" applyBorder="1" applyProtection="1"/>
    <xf numFmtId="2" fontId="27" fillId="0" borderId="1" xfId="0" applyNumberFormat="1" applyFont="1" applyBorder="1" applyAlignment="1" applyProtection="1">
      <alignment vertical="center"/>
    </xf>
    <xf numFmtId="2" fontId="37" fillId="0" borderId="1" xfId="0" applyNumberFormat="1" applyFont="1" applyBorder="1" applyProtection="1"/>
    <xf numFmtId="0" fontId="28" fillId="0" borderId="0" xfId="0" applyFont="1" applyBorder="1" applyAlignment="1">
      <alignment horizontal="left" vertical="center" wrapText="1"/>
    </xf>
    <xf numFmtId="0" fontId="28" fillId="0" borderId="5" xfId="0" applyFont="1" applyBorder="1"/>
    <xf numFmtId="0" fontId="27" fillId="0" borderId="6" xfId="0" applyFont="1" applyBorder="1"/>
    <xf numFmtId="2" fontId="27" fillId="0" borderId="6" xfId="0" applyNumberFormat="1" applyFont="1" applyBorder="1"/>
    <xf numFmtId="0" fontId="44" fillId="0" borderId="0" xfId="0" applyFont="1" applyAlignment="1"/>
    <xf numFmtId="0" fontId="18" fillId="0" borderId="6" xfId="0" applyFont="1" applyFill="1" applyBorder="1"/>
    <xf numFmtId="0" fontId="18" fillId="0" borderId="0" xfId="0" applyFont="1" applyFill="1" applyBorder="1" applyAlignment="1"/>
    <xf numFmtId="0" fontId="18" fillId="0" borderId="0" xfId="0" applyFont="1" applyAlignment="1"/>
    <xf numFmtId="2" fontId="14" fillId="0" borderId="6" xfId="0" applyNumberFormat="1" applyFont="1" applyBorder="1" applyAlignment="1">
      <alignment vertical="center"/>
    </xf>
    <xf numFmtId="0" fontId="20" fillId="0" borderId="0" xfId="0" applyFont="1" applyBorder="1" applyAlignment="1">
      <alignment horizontal="left" vertical="top" wrapText="1"/>
    </xf>
    <xf numFmtId="2" fontId="14" fillId="0" borderId="0" xfId="0" applyNumberFormat="1" applyFont="1" applyBorder="1" applyAlignment="1">
      <alignment horizontal="right" vertical="center"/>
    </xf>
    <xf numFmtId="2" fontId="14" fillId="0" borderId="1" xfId="0" applyNumberFormat="1" applyFont="1" applyBorder="1"/>
    <xf numFmtId="0" fontId="33" fillId="0" borderId="0" xfId="0" applyFont="1" applyBorder="1" applyAlignment="1">
      <alignment vertical="top" wrapText="1"/>
    </xf>
    <xf numFmtId="0" fontId="39" fillId="0" borderId="0" xfId="0" applyFont="1" applyBorder="1" applyAlignment="1">
      <alignment vertical="top" wrapText="1"/>
    </xf>
    <xf numFmtId="2" fontId="39" fillId="0" borderId="0" xfId="0" applyNumberFormat="1" applyFont="1" applyBorder="1" applyAlignment="1">
      <alignment horizontal="right" vertical="top"/>
    </xf>
    <xf numFmtId="0" fontId="33" fillId="0" borderId="9" xfId="0" applyFont="1" applyBorder="1" applyAlignment="1">
      <alignment vertical="top" wrapText="1"/>
    </xf>
    <xf numFmtId="0" fontId="39" fillId="0" borderId="9" xfId="0" applyFont="1" applyBorder="1" applyAlignment="1">
      <alignment vertical="top" wrapText="1"/>
    </xf>
    <xf numFmtId="0" fontId="15" fillId="0" borderId="0" xfId="0" applyFont="1" applyAlignment="1">
      <alignment horizontal="center" vertical="center"/>
    </xf>
    <xf numFmtId="0" fontId="20" fillId="0" borderId="5" xfId="0" applyFont="1" applyBorder="1" applyProtection="1">
      <protection locked="0"/>
    </xf>
    <xf numFmtId="0" fontId="14" fillId="3" borderId="6" xfId="0" applyFont="1" applyFill="1" applyBorder="1" applyAlignment="1">
      <alignment horizontal="right" wrapText="1"/>
    </xf>
    <xf numFmtId="2" fontId="14" fillId="3" borderId="6" xfId="0" applyNumberFormat="1" applyFont="1" applyFill="1" applyBorder="1" applyAlignment="1">
      <alignment horizontal="right" vertical="center"/>
    </xf>
    <xf numFmtId="0" fontId="16" fillId="0" borderId="0" xfId="0" applyFont="1" applyAlignment="1">
      <alignment horizontal="right"/>
    </xf>
    <xf numFmtId="2" fontId="16" fillId="0" borderId="19" xfId="0" applyNumberFormat="1" applyFont="1" applyBorder="1" applyProtection="1"/>
    <xf numFmtId="0" fontId="14" fillId="0" borderId="0" xfId="0" applyFont="1" applyAlignment="1">
      <alignment horizontal="right"/>
    </xf>
    <xf numFmtId="2" fontId="14" fillId="3" borderId="6" xfId="0" applyNumberFormat="1" applyFont="1" applyFill="1" applyBorder="1" applyProtection="1"/>
    <xf numFmtId="2" fontId="14" fillId="0" borderId="6" xfId="0" applyNumberFormat="1" applyFont="1" applyBorder="1" applyProtection="1"/>
    <xf numFmtId="4" fontId="14" fillId="0" borderId="6" xfId="0" applyNumberFormat="1" applyFont="1" applyBorder="1"/>
    <xf numFmtId="0" fontId="14" fillId="0" borderId="0" xfId="0" applyFont="1" applyBorder="1"/>
    <xf numFmtId="2" fontId="14" fillId="0" borderId="0" xfId="0" applyNumberFormat="1" applyFont="1" applyBorder="1"/>
    <xf numFmtId="0" fontId="24" fillId="0" borderId="0" xfId="0" applyFont="1" applyBorder="1" applyAlignment="1">
      <alignment horizontal="left" vertical="center" wrapText="1"/>
    </xf>
    <xf numFmtId="0" fontId="23" fillId="0" borderId="0" xfId="0" applyFont="1" applyBorder="1"/>
    <xf numFmtId="0" fontId="11" fillId="0" borderId="6" xfId="0" applyFont="1" applyFill="1" applyBorder="1"/>
    <xf numFmtId="0" fontId="19" fillId="7" borderId="6" xfId="0" applyFont="1" applyFill="1" applyBorder="1" applyAlignment="1">
      <alignment horizontal="center" vertical="center"/>
    </xf>
    <xf numFmtId="0" fontId="34" fillId="0" borderId="0" xfId="0" applyFont="1"/>
    <xf numFmtId="3" fontId="18" fillId="8" borderId="6" xfId="0" applyNumberFormat="1" applyFont="1" applyFill="1" applyBorder="1" applyAlignment="1" applyProtection="1">
      <alignment horizontal="right" wrapText="1"/>
      <protection locked="0"/>
    </xf>
    <xf numFmtId="3" fontId="18" fillId="8" borderId="6" xfId="0" applyNumberFormat="1" applyFont="1" applyFill="1" applyBorder="1" applyAlignment="1" applyProtection="1">
      <alignment horizontal="right"/>
      <protection locked="0"/>
    </xf>
    <xf numFmtId="0" fontId="19" fillId="0" borderId="5" xfId="0" applyFont="1" applyFill="1" applyBorder="1" applyProtection="1">
      <protection locked="0"/>
    </xf>
    <xf numFmtId="0" fontId="30" fillId="0" borderId="14" xfId="0" applyFont="1" applyFill="1" applyBorder="1" applyAlignment="1" applyProtection="1">
      <alignment horizontal="right"/>
    </xf>
    <xf numFmtId="0" fontId="16" fillId="7" borderId="6" xfId="0" applyFont="1" applyFill="1" applyBorder="1" applyAlignment="1">
      <alignment horizontal="center" vertical="center"/>
    </xf>
    <xf numFmtId="2" fontId="28" fillId="8" borderId="6" xfId="0" applyNumberFormat="1" applyFont="1" applyFill="1" applyBorder="1" applyProtection="1">
      <protection locked="0"/>
    </xf>
    <xf numFmtId="0" fontId="28" fillId="8" borderId="6" xfId="0" applyFont="1" applyFill="1" applyBorder="1" applyProtection="1">
      <protection locked="0"/>
    </xf>
    <xf numFmtId="0" fontId="27" fillId="3" borderId="6" xfId="0" applyFont="1" applyFill="1" applyBorder="1" applyAlignment="1">
      <alignment horizontal="center" vertical="top"/>
    </xf>
    <xf numFmtId="0" fontId="27" fillId="3" borderId="6" xfId="0" applyFont="1" applyFill="1" applyBorder="1" applyAlignment="1">
      <alignment horizontal="center" vertical="top" wrapText="1"/>
    </xf>
    <xf numFmtId="0" fontId="19" fillId="3" borderId="6" xfId="0" applyFont="1" applyFill="1" applyBorder="1" applyAlignment="1">
      <alignment horizontal="center"/>
    </xf>
    <xf numFmtId="0" fontId="27" fillId="3" borderId="6" xfId="0" applyFont="1" applyFill="1" applyBorder="1" applyAlignment="1">
      <alignment horizontal="center"/>
    </xf>
    <xf numFmtId="0" fontId="27" fillId="3" borderId="6" xfId="0" applyFont="1" applyFill="1" applyBorder="1" applyAlignment="1">
      <alignment horizontal="center" wrapText="1"/>
    </xf>
    <xf numFmtId="0" fontId="19" fillId="3" borderId="6" xfId="0" applyFont="1" applyFill="1" applyBorder="1" applyAlignment="1">
      <alignment horizontal="center" vertical="top"/>
    </xf>
    <xf numFmtId="0" fontId="19" fillId="3" borderId="6" xfId="0" applyFont="1" applyFill="1" applyBorder="1" applyAlignment="1">
      <alignment horizontal="center" vertical="top" wrapText="1"/>
    </xf>
    <xf numFmtId="0" fontId="28" fillId="8" borderId="11" xfId="0" applyFont="1" applyFill="1" applyBorder="1" applyProtection="1">
      <protection locked="0"/>
    </xf>
    <xf numFmtId="2" fontId="28" fillId="8" borderId="11" xfId="0" applyNumberFormat="1" applyFont="1" applyFill="1" applyBorder="1" applyProtection="1">
      <protection locked="0"/>
    </xf>
    <xf numFmtId="0" fontId="18" fillId="8" borderId="6" xfId="0" applyFont="1" applyFill="1" applyBorder="1" applyProtection="1">
      <protection locked="0"/>
    </xf>
    <xf numFmtId="2" fontId="18" fillId="8" borderId="6" xfId="0" applyNumberFormat="1" applyFont="1" applyFill="1" applyBorder="1" applyProtection="1">
      <protection locked="0"/>
    </xf>
    <xf numFmtId="4" fontId="18" fillId="8" borderId="6" xfId="0" applyNumberFormat="1" applyFont="1" applyFill="1" applyBorder="1" applyAlignment="1" applyProtection="1">
      <alignment horizontal="right"/>
      <protection locked="0"/>
    </xf>
    <xf numFmtId="0" fontId="12" fillId="8" borderId="6" xfId="0" applyFont="1" applyFill="1" applyBorder="1" applyProtection="1">
      <protection locked="0"/>
    </xf>
    <xf numFmtId="2" fontId="20" fillId="8" borderId="6" xfId="0" applyNumberFormat="1" applyFont="1" applyFill="1" applyBorder="1" applyProtection="1">
      <protection locked="0"/>
    </xf>
    <xf numFmtId="0" fontId="20" fillId="8" borderId="6" xfId="0" applyFont="1" applyFill="1" applyBorder="1" applyProtection="1">
      <protection locked="0"/>
    </xf>
    <xf numFmtId="0" fontId="14" fillId="3" borderId="6" xfId="0" applyFont="1" applyFill="1" applyBorder="1" applyAlignment="1" applyProtection="1">
      <alignment horizontal="right" vertical="center"/>
      <protection locked="0"/>
    </xf>
    <xf numFmtId="2" fontId="12" fillId="8" borderId="6" xfId="0" applyNumberFormat="1" applyFont="1" applyFill="1" applyBorder="1" applyProtection="1">
      <protection locked="0"/>
    </xf>
    <xf numFmtId="0" fontId="16" fillId="3" borderId="6" xfId="0" applyFont="1" applyFill="1" applyBorder="1" applyAlignment="1">
      <alignment horizontal="center"/>
    </xf>
    <xf numFmtId="0" fontId="16" fillId="3" borderId="6" xfId="0" applyFont="1" applyFill="1" applyBorder="1" applyAlignment="1">
      <alignment horizontal="center" wrapText="1"/>
    </xf>
    <xf numFmtId="0" fontId="14" fillId="3" borderId="6" xfId="0" applyFont="1" applyFill="1" applyBorder="1" applyAlignment="1">
      <alignment horizontal="center"/>
    </xf>
    <xf numFmtId="0" fontId="14" fillId="3" borderId="6" xfId="0" applyFont="1" applyFill="1" applyBorder="1" applyAlignment="1">
      <alignment horizontal="center" wrapText="1"/>
    </xf>
    <xf numFmtId="0" fontId="14" fillId="3" borderId="6" xfId="0" applyFont="1" applyFill="1" applyBorder="1" applyAlignment="1">
      <alignment horizontal="center" vertical="top"/>
    </xf>
    <xf numFmtId="0" fontId="14" fillId="3" borderId="6" xfId="0" applyFont="1" applyFill="1" applyBorder="1" applyAlignment="1">
      <alignment horizontal="center" vertical="top" wrapText="1"/>
    </xf>
    <xf numFmtId="0" fontId="16" fillId="3" borderId="6" xfId="0" applyFont="1" applyFill="1" applyBorder="1" applyAlignment="1">
      <alignment horizontal="center" vertical="top"/>
    </xf>
    <xf numFmtId="0" fontId="16" fillId="3" borderId="6" xfId="0" applyFont="1" applyFill="1" applyBorder="1" applyAlignment="1">
      <alignment horizontal="center" vertical="top" wrapText="1"/>
    </xf>
    <xf numFmtId="0" fontId="20" fillId="8" borderId="11" xfId="0" applyFont="1" applyFill="1" applyBorder="1" applyProtection="1">
      <protection locked="0"/>
    </xf>
    <xf numFmtId="2" fontId="20" fillId="8" borderId="11" xfId="0" applyNumberFormat="1" applyFont="1" applyFill="1" applyBorder="1" applyProtection="1">
      <protection locked="0"/>
    </xf>
    <xf numFmtId="0" fontId="9" fillId="7" borderId="6" xfId="0" quotePrefix="1" applyFont="1" applyFill="1" applyBorder="1" applyAlignment="1">
      <alignment horizontal="center"/>
    </xf>
    <xf numFmtId="0" fontId="8" fillId="0" borderId="0" xfId="0" applyFont="1" applyBorder="1" applyAlignment="1" applyProtection="1">
      <alignment horizontal="center"/>
      <protection locked="0"/>
    </xf>
    <xf numFmtId="0" fontId="14" fillId="3" borderId="0" xfId="0" applyFont="1" applyFill="1" applyBorder="1" applyProtection="1"/>
    <xf numFmtId="0" fontId="8" fillId="3" borderId="0" xfId="0" applyFont="1" applyFill="1" applyBorder="1" applyAlignment="1"/>
    <xf numFmtId="0" fontId="51" fillId="0" borderId="0" xfId="0" applyFont="1"/>
    <xf numFmtId="0" fontId="20" fillId="3" borderId="0" xfId="0" applyFont="1" applyFill="1" applyBorder="1" applyAlignment="1"/>
    <xf numFmtId="0" fontId="16" fillId="0" borderId="0" xfId="0" applyFont="1" applyFill="1" applyBorder="1" applyAlignment="1" applyProtection="1">
      <alignment horizontal="center" vertical="center" wrapText="1"/>
    </xf>
    <xf numFmtId="2" fontId="12" fillId="0" borderId="0" xfId="0" applyNumberFormat="1" applyFont="1" applyFill="1" applyBorder="1" applyAlignment="1" applyProtection="1">
      <alignment horizontal="right" vertical="center"/>
    </xf>
    <xf numFmtId="16" fontId="51" fillId="3" borderId="0" xfId="0" applyNumberFormat="1" applyFont="1" applyFill="1" applyBorder="1" applyAlignment="1" applyProtection="1">
      <alignment horizontal="left" vertical="center"/>
    </xf>
    <xf numFmtId="3" fontId="51" fillId="3" borderId="0" xfId="0" applyNumberFormat="1" applyFont="1" applyFill="1" applyBorder="1" applyAlignment="1" applyProtection="1">
      <alignment horizontal="right"/>
      <protection locked="0"/>
    </xf>
    <xf numFmtId="4" fontId="51" fillId="3" borderId="0" xfId="0" applyNumberFormat="1" applyFont="1" applyFill="1" applyBorder="1" applyAlignment="1" applyProtection="1"/>
    <xf numFmtId="164" fontId="51" fillId="0" borderId="0" xfId="0" applyNumberFormat="1" applyFont="1" applyFill="1" applyBorder="1" applyProtection="1"/>
    <xf numFmtId="0" fontId="51" fillId="0" borderId="0" xfId="0" applyFont="1" applyFill="1" applyBorder="1" applyProtection="1"/>
    <xf numFmtId="0" fontId="52" fillId="0" borderId="0" xfId="0" applyFont="1" applyAlignment="1"/>
    <xf numFmtId="0" fontId="8" fillId="0" borderId="0" xfId="0" applyFont="1" applyAlignment="1">
      <alignment vertical="top" wrapText="1"/>
    </xf>
    <xf numFmtId="0" fontId="24" fillId="0" borderId="0" xfId="0" applyFont="1" applyBorder="1" applyAlignment="1">
      <alignment vertical="top" wrapText="1"/>
    </xf>
    <xf numFmtId="0" fontId="50" fillId="3" borderId="6" xfId="0" applyFont="1" applyFill="1" applyBorder="1" applyAlignment="1">
      <alignment horizontal="left" vertical="center"/>
    </xf>
    <xf numFmtId="0" fontId="17" fillId="3" borderId="6" xfId="0" applyFont="1" applyFill="1" applyBorder="1" applyAlignment="1" applyProtection="1">
      <alignment horizontal="left" vertical="center"/>
    </xf>
    <xf numFmtId="0" fontId="16" fillId="0" borderId="5" xfId="0" applyFont="1" applyBorder="1" applyAlignment="1">
      <alignment horizontal="right"/>
    </xf>
    <xf numFmtId="0" fontId="16" fillId="0" borderId="5" xfId="0" applyFont="1" applyBorder="1"/>
    <xf numFmtId="0" fontId="18" fillId="3" borderId="6" xfId="3" applyFont="1" applyFill="1" applyBorder="1" applyAlignment="1">
      <alignment vertical="top" wrapText="1"/>
    </xf>
    <xf numFmtId="0" fontId="18" fillId="3" borderId="1" xfId="3" applyFont="1" applyFill="1" applyBorder="1" applyAlignment="1">
      <alignment vertical="top" wrapText="1"/>
    </xf>
    <xf numFmtId="0" fontId="8" fillId="7" borderId="6" xfId="0" applyFont="1" applyFill="1" applyBorder="1"/>
    <xf numFmtId="0" fontId="17" fillId="7" borderId="6" xfId="0" applyFont="1" applyFill="1" applyBorder="1"/>
    <xf numFmtId="0" fontId="9" fillId="7" borderId="6" xfId="0" applyFont="1" applyFill="1" applyBorder="1" applyAlignment="1">
      <alignment horizontal="right"/>
    </xf>
    <xf numFmtId="0" fontId="44" fillId="3" borderId="6" xfId="0" applyFont="1" applyFill="1" applyBorder="1" applyAlignment="1">
      <alignment wrapText="1"/>
    </xf>
    <xf numFmtId="3" fontId="19" fillId="3" borderId="6" xfId="0" applyNumberFormat="1" applyFont="1" applyFill="1" applyBorder="1" applyAlignment="1" applyProtection="1">
      <alignment horizontal="right"/>
    </xf>
    <xf numFmtId="0" fontId="8" fillId="8" borderId="8" xfId="0" applyFont="1" applyFill="1" applyBorder="1" applyAlignment="1" applyProtection="1">
      <protection locked="0"/>
    </xf>
    <xf numFmtId="0" fontId="8" fillId="8" borderId="9" xfId="0" applyFont="1" applyFill="1" applyBorder="1" applyAlignment="1" applyProtection="1">
      <protection locked="0"/>
    </xf>
    <xf numFmtId="0" fontId="8" fillId="8" borderId="7" xfId="0" applyFont="1" applyFill="1" applyBorder="1" applyAlignment="1" applyProtection="1">
      <protection locked="0"/>
    </xf>
    <xf numFmtId="0" fontId="16" fillId="9" borderId="6" xfId="0" applyFont="1" applyFill="1" applyBorder="1" applyAlignment="1" applyProtection="1">
      <alignment vertical="center"/>
      <protection locked="0"/>
    </xf>
    <xf numFmtId="0" fontId="19" fillId="9" borderId="6" xfId="0" applyFont="1" applyFill="1" applyBorder="1" applyAlignment="1" applyProtection="1">
      <alignment vertical="center"/>
      <protection locked="0"/>
    </xf>
    <xf numFmtId="0" fontId="50" fillId="9" borderId="1" xfId="0" applyFont="1" applyFill="1" applyBorder="1" applyAlignment="1" applyProtection="1">
      <protection locked="0"/>
    </xf>
    <xf numFmtId="0" fontId="0" fillId="9" borderId="6" xfId="0" applyFill="1" applyBorder="1" applyProtection="1">
      <protection locked="0"/>
    </xf>
    <xf numFmtId="0" fontId="50" fillId="9" borderId="6" xfId="0" applyFont="1" applyFill="1" applyBorder="1" applyAlignment="1" applyProtection="1">
      <protection locked="0"/>
    </xf>
    <xf numFmtId="0" fontId="51" fillId="9" borderId="6" xfId="0" applyFont="1" applyFill="1" applyBorder="1" applyProtection="1">
      <protection locked="0"/>
    </xf>
    <xf numFmtId="0" fontId="8" fillId="8" borderId="1" xfId="0" applyFont="1" applyFill="1" applyBorder="1" applyAlignment="1" applyProtection="1">
      <protection locked="0"/>
    </xf>
    <xf numFmtId="0" fontId="12" fillId="8" borderId="2" xfId="0" applyFont="1" applyFill="1" applyBorder="1" applyAlignment="1" applyProtection="1">
      <protection locked="0"/>
    </xf>
    <xf numFmtId="2" fontId="18" fillId="3" borderId="6" xfId="0" applyNumberFormat="1" applyFont="1" applyFill="1" applyBorder="1" applyProtection="1">
      <protection locked="0"/>
    </xf>
    <xf numFmtId="0" fontId="19" fillId="3" borderId="6" xfId="0" applyFont="1" applyFill="1" applyBorder="1" applyProtection="1">
      <protection locked="0"/>
    </xf>
    <xf numFmtId="2" fontId="12" fillId="3" borderId="6" xfId="0" applyNumberFormat="1" applyFont="1" applyFill="1" applyBorder="1" applyProtection="1">
      <protection locked="0"/>
    </xf>
    <xf numFmtId="0" fontId="12" fillId="3" borderId="0" xfId="0" applyFont="1" applyFill="1" applyBorder="1" applyProtection="1">
      <protection locked="0"/>
    </xf>
    <xf numFmtId="0" fontId="16" fillId="3" borderId="6" xfId="0" applyFont="1" applyFill="1" applyBorder="1" applyProtection="1">
      <protection locked="0"/>
    </xf>
    <xf numFmtId="0" fontId="18" fillId="8" borderId="2" xfId="0" applyFont="1" applyFill="1" applyBorder="1" applyAlignment="1" applyProtection="1">
      <protection locked="0"/>
    </xf>
    <xf numFmtId="0" fontId="18" fillId="8" borderId="3" xfId="0" applyFont="1" applyFill="1" applyBorder="1" applyAlignment="1" applyProtection="1">
      <protection locked="0"/>
    </xf>
    <xf numFmtId="0" fontId="18" fillId="8" borderId="1" xfId="0" applyFont="1" applyFill="1" applyBorder="1" applyAlignment="1" applyProtection="1">
      <protection locked="0"/>
    </xf>
    <xf numFmtId="0" fontId="10"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8" fillId="3" borderId="0" xfId="0" applyFont="1" applyFill="1" applyBorder="1" applyAlignment="1"/>
    <xf numFmtId="0" fontId="0" fillId="8" borderId="0" xfId="0" applyFill="1" applyProtection="1">
      <protection locked="0"/>
    </xf>
    <xf numFmtId="0" fontId="19" fillId="3" borderId="9" xfId="0" applyFont="1" applyFill="1" applyBorder="1" applyAlignment="1"/>
    <xf numFmtId="0" fontId="18" fillId="3" borderId="9" xfId="0" applyFont="1" applyFill="1" applyBorder="1" applyAlignment="1"/>
    <xf numFmtId="164" fontId="19" fillId="0" borderId="9" xfId="0" applyNumberFormat="1" applyFont="1" applyFill="1" applyBorder="1" applyAlignment="1"/>
    <xf numFmtId="164" fontId="18" fillId="0" borderId="0" xfId="0" applyNumberFormat="1" applyFont="1" applyBorder="1" applyAlignment="1"/>
    <xf numFmtId="0" fontId="19" fillId="3" borderId="0" xfId="0" applyFont="1" applyFill="1" applyBorder="1" applyAlignment="1"/>
    <xf numFmtId="164" fontId="19" fillId="0" borderId="0" xfId="0" applyNumberFormat="1" applyFont="1" applyFill="1" applyBorder="1" applyAlignment="1"/>
    <xf numFmtId="0" fontId="50" fillId="9" borderId="2" xfId="0" applyFont="1" applyFill="1" applyBorder="1" applyAlignment="1" applyProtection="1">
      <alignment horizontal="left"/>
      <protection locked="0"/>
    </xf>
    <xf numFmtId="0" fontId="50" fillId="9" borderId="1" xfId="0" applyFont="1" applyFill="1" applyBorder="1" applyAlignment="1" applyProtection="1">
      <alignment horizontal="left"/>
      <protection locked="0"/>
    </xf>
    <xf numFmtId="16" fontId="17" fillId="7" borderId="6" xfId="0" applyNumberFormat="1" applyFont="1" applyFill="1" applyBorder="1" applyAlignment="1" applyProtection="1">
      <alignment horizontal="center"/>
    </xf>
    <xf numFmtId="0" fontId="50" fillId="7" borderId="6" xfId="0" applyFont="1" applyFill="1" applyBorder="1" applyAlignment="1"/>
    <xf numFmtId="0" fontId="50" fillId="9" borderId="2" xfId="0" applyFont="1" applyFill="1" applyBorder="1" applyAlignment="1" applyProtection="1">
      <alignment horizontal="center"/>
      <protection locked="0"/>
    </xf>
    <xf numFmtId="0" fontId="50" fillId="9" borderId="1" xfId="0" applyFont="1" applyFill="1" applyBorder="1" applyAlignment="1" applyProtection="1">
      <alignment horizontal="center"/>
      <protection locked="0"/>
    </xf>
    <xf numFmtId="0" fontId="50" fillId="3" borderId="2" xfId="0" applyFont="1" applyFill="1" applyBorder="1" applyAlignment="1">
      <alignment horizontal="left" vertical="center"/>
    </xf>
    <xf numFmtId="0" fontId="50" fillId="3" borderId="1" xfId="0" applyFont="1" applyFill="1" applyBorder="1" applyAlignment="1">
      <alignment horizontal="left" vertical="center"/>
    </xf>
    <xf numFmtId="0" fontId="17" fillId="3" borderId="2" xfId="0" applyFont="1" applyFill="1" applyBorder="1" applyAlignment="1" applyProtection="1">
      <alignment horizontal="left" vertical="center"/>
    </xf>
    <xf numFmtId="0" fontId="17" fillId="3" borderId="1" xfId="0" applyFont="1" applyFill="1" applyBorder="1" applyAlignment="1" applyProtection="1">
      <alignment horizontal="left" vertical="center"/>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50" fillId="3" borderId="2" xfId="0" applyFont="1" applyFill="1" applyBorder="1" applyAlignment="1">
      <alignment horizontal="left" vertical="top"/>
    </xf>
    <xf numFmtId="0" fontId="50" fillId="3" borderId="1" xfId="0" applyFont="1" applyFill="1" applyBorder="1" applyAlignment="1">
      <alignment horizontal="left" vertical="top"/>
    </xf>
    <xf numFmtId="0" fontId="53" fillId="9" borderId="0" xfId="0" applyFont="1" applyFill="1" applyAlignment="1" applyProtection="1">
      <alignment horizontal="center"/>
      <protection locked="0"/>
    </xf>
    <xf numFmtId="0" fontId="17" fillId="7" borderId="6" xfId="0" applyFont="1" applyFill="1" applyBorder="1" applyAlignment="1">
      <alignment horizontal="center"/>
    </xf>
    <xf numFmtId="0" fontId="50" fillId="7" borderId="2" xfId="0" applyFont="1" applyFill="1" applyBorder="1" applyAlignment="1">
      <alignment horizontal="center"/>
    </xf>
    <xf numFmtId="0" fontId="50" fillId="7" borderId="3" xfId="0" applyFont="1" applyFill="1" applyBorder="1" applyAlignment="1">
      <alignment horizontal="center"/>
    </xf>
    <xf numFmtId="0" fontId="50" fillId="7" borderId="1" xfId="0" applyFont="1" applyFill="1" applyBorder="1" applyAlignment="1">
      <alignment horizontal="center"/>
    </xf>
    <xf numFmtId="0" fontId="51" fillId="9" borderId="0" xfId="0" applyFont="1" applyFill="1" applyAlignment="1" applyProtection="1">
      <alignment horizontal="center"/>
      <protection locked="0"/>
    </xf>
    <xf numFmtId="0" fontId="17" fillId="3" borderId="15"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50" fillId="3" borderId="6" xfId="0" applyFont="1" applyFill="1" applyBorder="1" applyAlignment="1">
      <alignment horizontal="left" vertical="center"/>
    </xf>
    <xf numFmtId="0" fontId="50" fillId="7" borderId="6" xfId="0" applyFont="1" applyFill="1" applyBorder="1" applyAlignment="1">
      <alignment horizontal="center"/>
    </xf>
    <xf numFmtId="0" fontId="20" fillId="0" borderId="0" xfId="0" applyFont="1" applyAlignment="1">
      <alignment horizontal="left" vertical="top" wrapText="1"/>
    </xf>
    <xf numFmtId="0" fontId="14" fillId="7" borderId="2" xfId="0" applyFont="1" applyFill="1" applyBorder="1" applyAlignment="1">
      <alignment horizontal="left" vertical="top"/>
    </xf>
    <xf numFmtId="0" fontId="14" fillId="7" borderId="3" xfId="0" applyFont="1" applyFill="1" applyBorder="1" applyAlignment="1">
      <alignment horizontal="left" vertical="top"/>
    </xf>
    <xf numFmtId="0" fontId="14" fillId="7" borderId="1" xfId="0" applyFont="1" applyFill="1" applyBorder="1" applyAlignment="1">
      <alignment horizontal="left" vertical="top"/>
    </xf>
    <xf numFmtId="0" fontId="14" fillId="7" borderId="6" xfId="0" applyFont="1" applyFill="1" applyBorder="1" applyAlignment="1">
      <alignment horizontal="left" vertical="center"/>
    </xf>
    <xf numFmtId="0" fontId="14" fillId="3" borderId="15" xfId="0" applyFont="1" applyFill="1" applyBorder="1" applyAlignment="1">
      <alignment horizontal="right" vertical="top" wrapText="1"/>
    </xf>
    <xf numFmtId="0" fontId="14" fillId="3" borderId="4" xfId="0" applyFont="1" applyFill="1" applyBorder="1" applyAlignment="1">
      <alignment horizontal="right" vertical="top" wrapText="1"/>
    </xf>
    <xf numFmtId="0" fontId="14" fillId="3" borderId="16" xfId="0" applyFont="1" applyFill="1" applyBorder="1" applyAlignment="1">
      <alignment horizontal="right" vertical="top" wrapText="1"/>
    </xf>
    <xf numFmtId="0" fontId="14" fillId="3" borderId="17" xfId="0" applyFont="1" applyFill="1" applyBorder="1" applyAlignment="1">
      <alignment horizontal="right" vertical="top" wrapText="1"/>
    </xf>
    <xf numFmtId="0" fontId="14" fillId="0" borderId="2" xfId="0" applyFont="1" applyBorder="1" applyAlignment="1">
      <alignment horizontal="right" vertical="center"/>
    </xf>
    <xf numFmtId="0" fontId="14" fillId="0" borderId="1" xfId="0" applyFont="1" applyBorder="1" applyAlignment="1">
      <alignment horizontal="right" vertical="center"/>
    </xf>
    <xf numFmtId="2" fontId="14" fillId="3" borderId="11" xfId="0" applyNumberFormat="1" applyFont="1" applyFill="1" applyBorder="1" applyAlignment="1">
      <alignment horizontal="right" vertical="center"/>
    </xf>
    <xf numFmtId="2" fontId="14" fillId="3" borderId="18" xfId="0" applyNumberFormat="1" applyFont="1" applyFill="1" applyBorder="1" applyAlignment="1">
      <alignment horizontal="right" vertical="center"/>
    </xf>
    <xf numFmtId="2" fontId="14" fillId="3" borderId="10" xfId="0" applyNumberFormat="1" applyFont="1" applyFill="1" applyBorder="1" applyAlignment="1">
      <alignment horizontal="right" vertical="center"/>
    </xf>
    <xf numFmtId="0" fontId="20" fillId="0" borderId="0" xfId="0" applyFont="1" applyFill="1" applyBorder="1" applyAlignment="1">
      <alignment horizontal="left" vertical="top" wrapText="1"/>
    </xf>
    <xf numFmtId="0" fontId="20" fillId="0" borderId="17" xfId="0" applyFont="1" applyFill="1" applyBorder="1" applyAlignment="1">
      <alignment horizontal="left" vertical="top" wrapText="1"/>
    </xf>
    <xf numFmtId="0" fontId="14" fillId="0" borderId="2" xfId="0" applyFont="1" applyBorder="1" applyAlignment="1">
      <alignment horizontal="right" vertical="top" wrapText="1"/>
    </xf>
    <xf numFmtId="0" fontId="14" fillId="0" borderId="1" xfId="0" applyFont="1" applyBorder="1" applyAlignment="1">
      <alignment horizontal="right" vertical="top" wrapText="1"/>
    </xf>
    <xf numFmtId="0" fontId="20" fillId="0" borderId="4" xfId="0" applyFont="1" applyBorder="1" applyAlignment="1">
      <alignment horizontal="left" vertical="top" wrapText="1"/>
    </xf>
    <xf numFmtId="0" fontId="20" fillId="0" borderId="17" xfId="0" applyFont="1" applyBorder="1" applyAlignment="1">
      <alignment horizontal="left" vertical="top" wrapText="1"/>
    </xf>
    <xf numFmtId="0" fontId="16" fillId="3" borderId="2"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8" borderId="2" xfId="0" applyFont="1" applyFill="1" applyBorder="1" applyAlignment="1" applyProtection="1">
      <protection locked="0"/>
    </xf>
    <xf numFmtId="0" fontId="8" fillId="8" borderId="1" xfId="0" applyFont="1" applyFill="1" applyBorder="1" applyAlignment="1" applyProtection="1">
      <protection locked="0"/>
    </xf>
    <xf numFmtId="0" fontId="14" fillId="3" borderId="2" xfId="0" applyFont="1" applyFill="1" applyBorder="1" applyAlignment="1">
      <alignment horizontal="center" vertical="top" wrapText="1"/>
    </xf>
    <xf numFmtId="0" fontId="20" fillId="8" borderId="2" xfId="0" applyFont="1" applyFill="1" applyBorder="1" applyAlignment="1" applyProtection="1">
      <protection locked="0"/>
    </xf>
    <xf numFmtId="0" fontId="20" fillId="8" borderId="15" xfId="0" applyFont="1" applyFill="1" applyBorder="1" applyAlignment="1" applyProtection="1">
      <protection locked="0"/>
    </xf>
    <xf numFmtId="0" fontId="8" fillId="8" borderId="4" xfId="0" applyFont="1" applyFill="1" applyBorder="1" applyAlignment="1" applyProtection="1">
      <protection locked="0"/>
    </xf>
    <xf numFmtId="0" fontId="33" fillId="0" borderId="0" xfId="0" applyFont="1" applyFill="1" applyBorder="1" applyAlignment="1">
      <alignment horizontal="left" vertical="top" wrapText="1"/>
    </xf>
    <xf numFmtId="0" fontId="33" fillId="0" borderId="17" xfId="0" applyFont="1" applyFill="1" applyBorder="1" applyAlignment="1">
      <alignment horizontal="left" vertical="top" wrapText="1"/>
    </xf>
    <xf numFmtId="4" fontId="18" fillId="0" borderId="6" xfId="0" applyNumberFormat="1" applyFont="1" applyFill="1" applyBorder="1" applyAlignment="1" applyProtection="1"/>
    <xf numFmtId="0" fontId="8" fillId="8" borderId="6" xfId="0" applyFont="1" applyFill="1" applyBorder="1" applyAlignment="1" applyProtection="1">
      <alignment horizontal="center"/>
      <protection locked="0"/>
    </xf>
    <xf numFmtId="4" fontId="19" fillId="0" borderId="15" xfId="0" applyNumberFormat="1" applyFont="1" applyFill="1" applyBorder="1" applyAlignment="1" applyProtection="1">
      <alignment horizontal="right"/>
    </xf>
    <xf numFmtId="4" fontId="19" fillId="0" borderId="4" xfId="0" applyNumberFormat="1" applyFont="1" applyFill="1" applyBorder="1" applyAlignment="1" applyProtection="1">
      <alignment horizontal="right"/>
    </xf>
    <xf numFmtId="0" fontId="14" fillId="7" borderId="6" xfId="0" applyFont="1" applyFill="1" applyBorder="1" applyAlignment="1"/>
    <xf numFmtId="0" fontId="20" fillId="7" borderId="6" xfId="0" applyFont="1" applyFill="1" applyBorder="1" applyAlignment="1"/>
    <xf numFmtId="0" fontId="19" fillId="0" borderId="6"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4" fontId="19" fillId="0" borderId="2" xfId="0" applyNumberFormat="1" applyFont="1" applyFill="1" applyBorder="1" applyAlignment="1" applyProtection="1">
      <alignment horizontal="right"/>
    </xf>
    <xf numFmtId="4" fontId="19" fillId="0" borderId="1" xfId="0" applyNumberFormat="1" applyFont="1" applyFill="1" applyBorder="1" applyAlignment="1" applyProtection="1">
      <alignment horizontal="right"/>
    </xf>
    <xf numFmtId="4" fontId="31" fillId="0" borderId="2" xfId="0" applyNumberFormat="1" applyFont="1" applyFill="1" applyBorder="1" applyAlignment="1" applyProtection="1">
      <alignment horizontal="right"/>
    </xf>
    <xf numFmtId="4" fontId="32" fillId="0" borderId="1" xfId="0" applyNumberFormat="1" applyFont="1" applyFill="1" applyBorder="1" applyAlignment="1" applyProtection="1">
      <alignment horizontal="right"/>
    </xf>
    <xf numFmtId="0" fontId="24" fillId="0" borderId="0" xfId="0" applyFont="1" applyBorder="1" applyAlignment="1">
      <alignment horizontal="left" vertical="top" wrapText="1"/>
    </xf>
    <xf numFmtId="0" fontId="11" fillId="3" borderId="0" xfId="0" applyFont="1" applyFill="1" applyBorder="1" applyAlignment="1">
      <alignment horizontal="left" vertical="top" wrapText="1"/>
    </xf>
    <xf numFmtId="0" fontId="24" fillId="3" borderId="0" xfId="0" applyFont="1" applyFill="1" applyBorder="1" applyAlignment="1">
      <alignment horizontal="left" vertical="top" wrapText="1"/>
    </xf>
    <xf numFmtId="4" fontId="19" fillId="0" borderId="2" xfId="0" applyNumberFormat="1" applyFont="1" applyFill="1" applyBorder="1" applyAlignment="1" applyProtection="1"/>
    <xf numFmtId="4" fontId="19" fillId="0" borderId="1" xfId="0" applyNumberFormat="1" applyFont="1" applyFill="1" applyBorder="1" applyAlignment="1" applyProtection="1"/>
    <xf numFmtId="4" fontId="18" fillId="0" borderId="1" xfId="0" applyNumberFormat="1" applyFont="1" applyFill="1" applyBorder="1" applyAlignment="1" applyProtection="1"/>
    <xf numFmtId="0" fontId="14" fillId="0" borderId="0" xfId="0" applyFont="1" applyAlignment="1">
      <alignment horizontal="right" vertical="center"/>
    </xf>
    <xf numFmtId="0" fontId="47" fillId="0" borderId="0" xfId="0" applyFont="1" applyFill="1" applyAlignment="1">
      <alignment horizontal="left" wrapText="1" indent="2" shrinkToFit="1"/>
    </xf>
    <xf numFmtId="0" fontId="18" fillId="8" borderId="6" xfId="0" applyFont="1" applyFill="1" applyBorder="1" applyAlignment="1" applyProtection="1">
      <protection locked="0"/>
    </xf>
    <xf numFmtId="164" fontId="18" fillId="0" borderId="2" xfId="0" applyNumberFormat="1" applyFont="1" applyFill="1" applyBorder="1" applyAlignment="1"/>
    <xf numFmtId="164" fontId="18" fillId="0" borderId="1" xfId="0" applyNumberFormat="1" applyFont="1" applyBorder="1" applyAlignment="1"/>
    <xf numFmtId="0" fontId="19" fillId="3" borderId="6" xfId="0" applyFont="1" applyFill="1" applyBorder="1" applyAlignment="1"/>
    <xf numFmtId="0" fontId="18" fillId="3" borderId="6" xfId="0" applyFont="1" applyFill="1" applyBorder="1" applyAlignment="1"/>
    <xf numFmtId="164" fontId="19" fillId="0" borderId="2" xfId="0" applyNumberFormat="1" applyFont="1" applyFill="1" applyBorder="1" applyAlignment="1"/>
    <xf numFmtId="0" fontId="48" fillId="0" borderId="0" xfId="0" applyFont="1" applyFill="1" applyAlignment="1">
      <alignment wrapText="1" shrinkToFit="1"/>
    </xf>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8" fillId="0" borderId="0" xfId="0" applyFont="1" applyFill="1" applyAlignment="1">
      <alignment wrapText="1" shrinkToFit="1"/>
    </xf>
    <xf numFmtId="0" fontId="16" fillId="2" borderId="2" xfId="0" applyFont="1" applyFill="1" applyBorder="1" applyAlignment="1">
      <alignment horizontal="left" vertical="top"/>
    </xf>
    <xf numFmtId="0" fontId="16" fillId="2" borderId="3" xfId="0" applyFont="1" applyFill="1" applyBorder="1" applyAlignment="1">
      <alignment horizontal="left" vertical="top"/>
    </xf>
    <xf numFmtId="0" fontId="16" fillId="2" borderId="1" xfId="0" applyFont="1" applyFill="1" applyBorder="1" applyAlignment="1">
      <alignment horizontal="left" vertical="top"/>
    </xf>
    <xf numFmtId="0" fontId="15" fillId="0" borderId="0" xfId="0" applyFont="1" applyBorder="1" applyAlignment="1">
      <alignment horizontal="center"/>
    </xf>
    <xf numFmtId="0" fontId="15" fillId="0" borderId="0" xfId="0" applyFont="1" applyFill="1" applyBorder="1" applyAlignment="1">
      <alignment horizontal="center" vertical="center" wrapText="1" shrinkToFit="1"/>
    </xf>
    <xf numFmtId="0" fontId="40" fillId="0" borderId="0" xfId="0" applyFont="1" applyFill="1" applyBorder="1" applyAlignment="1">
      <alignment wrapText="1" shrinkToFit="1"/>
    </xf>
    <xf numFmtId="0" fontId="30" fillId="0" borderId="0" xfId="0" applyFont="1" applyFill="1" applyBorder="1" applyAlignment="1">
      <alignment shrinkToFit="1"/>
    </xf>
    <xf numFmtId="0" fontId="14" fillId="0" borderId="0" xfId="0" applyFont="1" applyBorder="1" applyAlignment="1"/>
    <xf numFmtId="0" fontId="24" fillId="0" borderId="0" xfId="0" applyFont="1" applyBorder="1" applyAlignment="1">
      <alignment horizontal="left" vertical="center" wrapText="1"/>
    </xf>
    <xf numFmtId="0" fontId="12" fillId="8" borderId="2" xfId="0" applyFont="1" applyFill="1" applyBorder="1" applyAlignment="1" applyProtection="1">
      <protection locked="0"/>
    </xf>
    <xf numFmtId="0" fontId="12" fillId="0" borderId="9" xfId="0" applyFont="1" applyFill="1" applyBorder="1" applyAlignment="1"/>
    <xf numFmtId="0" fontId="18" fillId="0" borderId="5" xfId="0" applyFont="1" applyFill="1" applyBorder="1" applyAlignment="1"/>
    <xf numFmtId="0" fontId="18" fillId="0" borderId="4" xfId="0" applyFont="1" applyFill="1" applyBorder="1" applyAlignment="1"/>
    <xf numFmtId="0" fontId="18" fillId="8" borderId="11" xfId="0" applyFont="1" applyFill="1" applyBorder="1" applyAlignment="1" applyProtection="1">
      <protection locked="0"/>
    </xf>
    <xf numFmtId="0" fontId="18" fillId="8" borderId="6" xfId="0" applyNumberFormat="1" applyFont="1" applyFill="1" applyBorder="1" applyAlignment="1" applyProtection="1">
      <protection locked="0"/>
    </xf>
    <xf numFmtId="0" fontId="18" fillId="8" borderId="10" xfId="0" applyNumberFormat="1" applyFont="1" applyFill="1" applyBorder="1" applyAlignment="1" applyProtection="1">
      <protection locked="0"/>
    </xf>
    <xf numFmtId="0" fontId="18" fillId="8" borderId="2" xfId="0" applyNumberFormat="1" applyFont="1" applyFill="1" applyBorder="1" applyAlignment="1" applyProtection="1">
      <protection locked="0"/>
    </xf>
    <xf numFmtId="0" fontId="18" fillId="8" borderId="3" xfId="0" applyNumberFormat="1" applyFont="1" applyFill="1" applyBorder="1" applyAlignment="1" applyProtection="1">
      <protection locked="0"/>
    </xf>
    <xf numFmtId="0" fontId="18" fillId="8" borderId="1" xfId="0" applyNumberFormat="1" applyFont="1" applyFill="1" applyBorder="1" applyAlignment="1" applyProtection="1">
      <protection locked="0"/>
    </xf>
    <xf numFmtId="164" fontId="18" fillId="0" borderId="1" xfId="0" applyNumberFormat="1" applyFont="1" applyFill="1" applyBorder="1" applyAlignment="1"/>
    <xf numFmtId="0" fontId="18" fillId="8" borderId="2" xfId="0" applyFont="1" applyFill="1" applyBorder="1" applyAlignment="1" applyProtection="1">
      <protection locked="0"/>
    </xf>
    <xf numFmtId="0" fontId="18" fillId="8" borderId="3" xfId="0" applyFont="1" applyFill="1" applyBorder="1" applyAlignment="1" applyProtection="1">
      <protection locked="0"/>
    </xf>
    <xf numFmtId="0" fontId="18" fillId="8" borderId="1" xfId="0" applyFont="1" applyFill="1" applyBorder="1" applyAlignment="1" applyProtection="1">
      <protection locked="0"/>
    </xf>
    <xf numFmtId="0" fontId="18" fillId="8" borderId="2" xfId="0" applyFont="1" applyFill="1" applyBorder="1" applyProtection="1">
      <protection locked="0"/>
    </xf>
    <xf numFmtId="0" fontId="18" fillId="8" borderId="3" xfId="0" applyFont="1" applyFill="1" applyBorder="1" applyProtection="1">
      <protection locked="0"/>
    </xf>
    <xf numFmtId="0" fontId="18" fillId="8" borderId="1" xfId="0" applyFont="1" applyFill="1" applyBorder="1" applyProtection="1">
      <protection locked="0"/>
    </xf>
    <xf numFmtId="0" fontId="12" fillId="7" borderId="1" xfId="0" applyFont="1" applyFill="1" applyBorder="1" applyAlignment="1">
      <alignment wrapText="1"/>
    </xf>
    <xf numFmtId="0" fontId="12" fillId="0" borderId="5" xfId="0" applyFont="1" applyFill="1" applyBorder="1" applyAlignment="1"/>
    <xf numFmtId="0" fontId="12" fillId="0" borderId="4" xfId="0" applyFont="1" applyFill="1" applyBorder="1" applyAlignment="1"/>
    <xf numFmtId="0" fontId="10"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3" borderId="2" xfId="0" applyFont="1" applyFill="1" applyBorder="1" applyAlignment="1"/>
    <xf numFmtId="0" fontId="16" fillId="3" borderId="3" xfId="0" applyFont="1" applyFill="1" applyBorder="1" applyAlignment="1"/>
    <xf numFmtId="0" fontId="16" fillId="3" borderId="1" xfId="0" applyFont="1" applyFill="1" applyBorder="1" applyAlignment="1"/>
    <xf numFmtId="164" fontId="16" fillId="0" borderId="2" xfId="0" applyNumberFormat="1" applyFont="1" applyFill="1" applyBorder="1" applyAlignment="1"/>
    <xf numFmtId="164" fontId="12" fillId="0" borderId="1" xfId="0" applyNumberFormat="1" applyFont="1" applyBorder="1" applyAlignment="1"/>
    <xf numFmtId="0" fontId="16" fillId="3" borderId="2" xfId="0" applyFont="1" applyFill="1" applyBorder="1" applyAlignment="1">
      <alignment horizontal="center" wrapText="1"/>
    </xf>
    <xf numFmtId="0" fontId="8" fillId="3" borderId="1" xfId="0" applyFont="1" applyFill="1" applyBorder="1" applyAlignment="1">
      <alignment horizontal="center" wrapText="1"/>
    </xf>
    <xf numFmtId="0" fontId="14" fillId="7" borderId="2" xfId="0" applyFont="1" applyFill="1" applyBorder="1" applyAlignment="1">
      <alignment horizontal="left"/>
    </xf>
    <xf numFmtId="0" fontId="14" fillId="7" borderId="3" xfId="0" applyFont="1" applyFill="1" applyBorder="1" applyAlignment="1">
      <alignment horizontal="left"/>
    </xf>
    <xf numFmtId="0" fontId="14" fillId="7" borderId="1" xfId="0" applyFont="1" applyFill="1" applyBorder="1" applyAlignment="1">
      <alignment horizontal="left"/>
    </xf>
    <xf numFmtId="0" fontId="20" fillId="0" borderId="0" xfId="0" applyFont="1" applyBorder="1" applyAlignment="1">
      <alignment horizontal="left" vertical="center" wrapText="1"/>
    </xf>
    <xf numFmtId="0" fontId="12" fillId="3" borderId="0" xfId="0" applyFont="1" applyFill="1" applyBorder="1" applyAlignment="1" applyProtection="1">
      <protection locked="0"/>
    </xf>
    <xf numFmtId="0" fontId="8" fillId="3" borderId="0" xfId="0" applyFont="1" applyFill="1" applyBorder="1" applyAlignment="1" applyProtection="1">
      <protection locked="0"/>
    </xf>
    <xf numFmtId="0" fontId="8" fillId="8" borderId="2" xfId="0" applyFont="1" applyFill="1" applyBorder="1" applyAlignment="1" applyProtection="1">
      <alignment horizontal="center"/>
      <protection locked="0"/>
    </xf>
    <xf numFmtId="0" fontId="8" fillId="8" borderId="3" xfId="0" applyFont="1" applyFill="1" applyBorder="1" applyAlignment="1" applyProtection="1">
      <alignment horizontal="center"/>
      <protection locked="0"/>
    </xf>
    <xf numFmtId="0" fontId="8" fillId="8" borderId="1" xfId="0" applyFont="1" applyFill="1" applyBorder="1" applyAlignment="1" applyProtection="1">
      <alignment horizontal="center"/>
      <protection locked="0"/>
    </xf>
    <xf numFmtId="4" fontId="30" fillId="0" borderId="13" xfId="0" applyNumberFormat="1" applyFont="1" applyFill="1" applyBorder="1" applyAlignment="1" applyProtection="1">
      <alignment horizontal="right"/>
    </xf>
    <xf numFmtId="4" fontId="46" fillId="0" borderId="12" xfId="0" applyNumberFormat="1" applyFont="1" applyFill="1" applyBorder="1" applyAlignment="1" applyProtection="1">
      <alignment horizontal="right"/>
    </xf>
    <xf numFmtId="0" fontId="24" fillId="0" borderId="0" xfId="0" applyFont="1" applyAlignment="1">
      <alignment horizontal="left" vertical="top" wrapText="1"/>
    </xf>
    <xf numFmtId="0" fontId="15" fillId="0" borderId="0" xfId="0" applyFont="1" applyAlignment="1">
      <alignment horizontal="center" vertical="center"/>
    </xf>
    <xf numFmtId="0" fontId="28" fillId="0" borderId="0" xfId="0" applyFont="1" applyAlignment="1">
      <alignment horizontal="left" vertical="top" wrapText="1"/>
    </xf>
    <xf numFmtId="4" fontId="18" fillId="0" borderId="2" xfId="0" applyNumberFormat="1" applyFont="1" applyFill="1" applyBorder="1" applyAlignment="1" applyProtection="1"/>
    <xf numFmtId="0" fontId="48" fillId="0" borderId="0" xfId="0" applyFont="1" applyAlignment="1">
      <alignment horizontal="left" vertical="top" wrapText="1"/>
    </xf>
    <xf numFmtId="0" fontId="48" fillId="0" borderId="0" xfId="0" applyFont="1" applyAlignment="1">
      <alignment horizontal="left" vertical="top"/>
    </xf>
    <xf numFmtId="0" fontId="48" fillId="0" borderId="17" xfId="0" applyFont="1" applyBorder="1" applyAlignment="1">
      <alignment horizontal="left" vertical="top"/>
    </xf>
    <xf numFmtId="0" fontId="33" fillId="0" borderId="0" xfId="0" applyFont="1" applyAlignment="1">
      <alignment horizontal="left" vertical="top" wrapText="1"/>
    </xf>
    <xf numFmtId="164" fontId="11" fillId="0" borderId="2" xfId="0" applyNumberFormat="1" applyFont="1" applyFill="1" applyBorder="1" applyAlignment="1"/>
    <xf numFmtId="164" fontId="11" fillId="0" borderId="1" xfId="0" applyNumberFormat="1" applyFont="1" applyFill="1" applyBorder="1" applyAlignment="1"/>
    <xf numFmtId="0" fontId="11" fillId="8" borderId="2" xfId="0" applyFont="1" applyFill="1" applyBorder="1" applyProtection="1">
      <protection locked="0"/>
    </xf>
    <xf numFmtId="0" fontId="11" fillId="8" borderId="3" xfId="0" applyFont="1" applyFill="1" applyBorder="1" applyProtection="1">
      <protection locked="0"/>
    </xf>
    <xf numFmtId="0" fontId="11" fillId="8" borderId="1" xfId="0" applyFont="1" applyFill="1" applyBorder="1" applyProtection="1">
      <protection locked="0"/>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7" fillId="7" borderId="2" xfId="0" applyFont="1" applyFill="1" applyBorder="1" applyAlignment="1">
      <alignment horizontal="left"/>
    </xf>
    <xf numFmtId="0" fontId="27" fillId="7" borderId="3" xfId="0" applyFont="1" applyFill="1" applyBorder="1" applyAlignment="1">
      <alignment horizontal="left"/>
    </xf>
    <xf numFmtId="0" fontId="27" fillId="7" borderId="1" xfId="0" applyFont="1" applyFill="1" applyBorder="1" applyAlignment="1">
      <alignment horizontal="left"/>
    </xf>
    <xf numFmtId="0" fontId="27" fillId="0" borderId="6" xfId="0" applyFont="1" applyBorder="1" applyAlignment="1">
      <alignment horizontal="right"/>
    </xf>
    <xf numFmtId="0" fontId="19" fillId="7" borderId="10" xfId="0" applyFont="1" applyFill="1" applyBorder="1" applyAlignment="1">
      <alignment horizontal="left" vertical="top"/>
    </xf>
    <xf numFmtId="0" fontId="27" fillId="7" borderId="6" xfId="0" applyFont="1" applyFill="1" applyBorder="1" applyAlignment="1">
      <alignment horizontal="left" vertical="center"/>
    </xf>
    <xf numFmtId="0" fontId="24" fillId="3" borderId="0" xfId="0" applyFont="1" applyFill="1" applyBorder="1" applyAlignment="1">
      <alignment horizontal="left" vertical="center" wrapText="1"/>
    </xf>
    <xf numFmtId="0" fontId="19" fillId="0" borderId="6" xfId="0" applyFont="1" applyBorder="1" applyAlignment="1">
      <alignment horizontal="right"/>
    </xf>
    <xf numFmtId="0" fontId="42" fillId="0" borderId="6" xfId="0" applyFont="1" applyBorder="1" applyAlignment="1">
      <alignment horizontal="right"/>
    </xf>
    <xf numFmtId="0" fontId="27" fillId="0" borderId="11" xfId="0" applyFont="1" applyBorder="1" applyAlignment="1">
      <alignment horizontal="right"/>
    </xf>
    <xf numFmtId="0" fontId="24" fillId="0" borderId="5"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43" fillId="0" borderId="0" xfId="0" applyFont="1" applyFill="1" applyBorder="1" applyAlignment="1">
      <alignment wrapText="1" shrinkToFit="1"/>
    </xf>
    <xf numFmtId="0" fontId="19" fillId="3" borderId="2"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1" xfId="0" applyFont="1" applyFill="1" applyBorder="1" applyAlignment="1">
      <alignment horizontal="center" vertical="top" wrapText="1"/>
    </xf>
    <xf numFmtId="0" fontId="11" fillId="8" borderId="2" xfId="0" applyFont="1" applyFill="1" applyBorder="1" applyAlignment="1" applyProtection="1">
      <protection locked="0"/>
    </xf>
    <xf numFmtId="0" fontId="11" fillId="8" borderId="3" xfId="0" applyFont="1" applyFill="1" applyBorder="1" applyAlignment="1" applyProtection="1">
      <protection locked="0"/>
    </xf>
    <xf numFmtId="0" fontId="11" fillId="8" borderId="1" xfId="0" applyFont="1" applyFill="1" applyBorder="1" applyAlignment="1" applyProtection="1">
      <protection locked="0"/>
    </xf>
    <xf numFmtId="0" fontId="18" fillId="7" borderId="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0" xfId="0" applyFont="1" applyFill="1" applyAlignment="1">
      <alignment horizontal="left" wrapText="1" indent="2" shrinkToFit="1"/>
    </xf>
    <xf numFmtId="0" fontId="19" fillId="7" borderId="6" xfId="0" applyFont="1" applyFill="1" applyBorder="1" applyAlignment="1">
      <alignment horizontal="left" vertical="top"/>
    </xf>
    <xf numFmtId="0" fontId="11" fillId="8" borderId="2" xfId="0" applyNumberFormat="1" applyFont="1" applyFill="1" applyBorder="1" applyAlignment="1" applyProtection="1">
      <protection locked="0"/>
    </xf>
    <xf numFmtId="0" fontId="11" fillId="8" borderId="3" xfId="0" applyNumberFormat="1" applyFont="1" applyFill="1" applyBorder="1" applyAlignment="1" applyProtection="1">
      <protection locked="0"/>
    </xf>
    <xf numFmtId="0" fontId="11" fillId="8" borderId="1" xfId="0" applyNumberFormat="1" applyFont="1" applyFill="1" applyBorder="1" applyAlignment="1" applyProtection="1">
      <protection locked="0"/>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27" fillId="3" borderId="1" xfId="0" applyFont="1" applyFill="1" applyBorder="1" applyAlignment="1">
      <alignment horizontal="center" vertical="top" wrapText="1"/>
    </xf>
    <xf numFmtId="164" fontId="11" fillId="0" borderId="1" xfId="0" applyNumberFormat="1" applyFont="1" applyBorder="1" applyAlignment="1"/>
    <xf numFmtId="0" fontId="11" fillId="8" borderId="6" xfId="0" applyNumberFormat="1" applyFont="1" applyFill="1" applyBorder="1" applyAlignment="1" applyProtection="1">
      <protection locked="0"/>
    </xf>
    <xf numFmtId="0" fontId="11" fillId="8" borderId="10" xfId="0" applyNumberFormat="1" applyFont="1" applyFill="1" applyBorder="1" applyAlignment="1" applyProtection="1">
      <protection locked="0"/>
    </xf>
    <xf numFmtId="0" fontId="11" fillId="8" borderId="6" xfId="0" applyFont="1" applyFill="1" applyBorder="1" applyAlignment="1" applyProtection="1">
      <protection locked="0"/>
    </xf>
    <xf numFmtId="0" fontId="11" fillId="8" borderId="11" xfId="0" applyFont="1" applyFill="1" applyBorder="1" applyAlignment="1" applyProtection="1">
      <protection locked="0"/>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19" fillId="3" borderId="1" xfId="0" applyFont="1" applyFill="1" applyBorder="1" applyAlignment="1">
      <alignment horizontal="center" wrapText="1"/>
    </xf>
    <xf numFmtId="0" fontId="35" fillId="0" borderId="0" xfId="0" applyFont="1" applyFill="1" applyBorder="1" applyAlignment="1">
      <alignment horizontal="center" vertical="center" wrapText="1" shrinkToFit="1"/>
    </xf>
    <xf numFmtId="0" fontId="11" fillId="0" borderId="5" xfId="0" applyFont="1" applyFill="1" applyBorder="1" applyAlignment="1"/>
    <xf numFmtId="0" fontId="11" fillId="0" borderId="4" xfId="0" applyFont="1" applyFill="1" applyBorder="1" applyAlignment="1"/>
    <xf numFmtId="0" fontId="10" fillId="3" borderId="6" xfId="0" applyFont="1" applyFill="1" applyBorder="1" applyAlignment="1"/>
    <xf numFmtId="0" fontId="11" fillId="3" borderId="6" xfId="0" applyFont="1" applyFill="1" applyBorder="1" applyAlignment="1"/>
    <xf numFmtId="164" fontId="10" fillId="0" borderId="2" xfId="0" applyNumberFormat="1" applyFont="1" applyFill="1" applyBorder="1" applyAlignment="1"/>
    <xf numFmtId="0" fontId="18" fillId="7" borderId="1" xfId="0" applyFont="1" applyFill="1" applyBorder="1" applyAlignment="1">
      <alignment wrapText="1"/>
    </xf>
    <xf numFmtId="0" fontId="45" fillId="0" borderId="0" xfId="0" applyFont="1" applyBorder="1" applyAlignment="1"/>
    <xf numFmtId="0" fontId="35" fillId="0" borderId="0" xfId="0" applyFont="1" applyBorder="1" applyAlignment="1">
      <alignment horizontal="center"/>
    </xf>
    <xf numFmtId="0" fontId="18" fillId="0" borderId="9" xfId="0" applyFont="1" applyFill="1" applyBorder="1" applyAlignment="1"/>
    <xf numFmtId="0" fontId="18" fillId="3" borderId="0" xfId="0" applyFont="1" applyFill="1" applyBorder="1" applyAlignment="1"/>
  </cellXfs>
  <cellStyles count="4">
    <cellStyle name="20 % - Akzent1" xfId="1" builtinId="30"/>
    <cellStyle name="20 % - Akzent3" xfId="3" builtinId="38"/>
    <cellStyle name="40 % - Akzent1" xfId="2" builtinId="3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view="pageLayout" zoomScale="73" zoomScaleNormal="60" zoomScalePageLayoutView="73" workbookViewId="0">
      <selection activeCell="C1" sqref="C1:D1"/>
    </sheetView>
  </sheetViews>
  <sheetFormatPr baseColWidth="10" defaultRowHeight="15" x14ac:dyDescent="0.25"/>
  <cols>
    <col min="1" max="1" width="23.42578125" customWidth="1"/>
    <col min="2" max="2" width="71.85546875" customWidth="1"/>
    <col min="3" max="3" width="33.42578125" customWidth="1"/>
    <col min="4" max="4" width="20.7109375" customWidth="1"/>
    <col min="5" max="5" width="24.7109375" customWidth="1"/>
    <col min="6" max="6" width="30.140625" customWidth="1"/>
    <col min="7" max="7" width="41" customWidth="1"/>
  </cols>
  <sheetData>
    <row r="1" spans="1:9" ht="25.5" x14ac:dyDescent="0.5">
      <c r="A1" s="13"/>
      <c r="B1" s="21"/>
      <c r="C1" s="260" t="s">
        <v>36</v>
      </c>
      <c r="D1" s="261"/>
      <c r="E1" s="205"/>
      <c r="F1" s="205"/>
      <c r="G1" s="21"/>
    </row>
    <row r="2" spans="1:9" ht="20.25" x14ac:dyDescent="0.35">
      <c r="A2" s="206"/>
      <c r="B2" s="27"/>
      <c r="C2" s="207"/>
      <c r="D2" s="207"/>
      <c r="E2" s="27"/>
      <c r="F2" s="27"/>
      <c r="G2" s="13"/>
    </row>
    <row r="3" spans="1:9" ht="16.5" x14ac:dyDescent="0.3">
      <c r="A3" s="13"/>
      <c r="B3" s="13"/>
      <c r="C3" s="13"/>
      <c r="D3" s="13"/>
      <c r="E3" s="13"/>
      <c r="F3" s="13"/>
      <c r="G3" s="13"/>
    </row>
    <row r="4" spans="1:9" ht="25.5" x14ac:dyDescent="0.5">
      <c r="A4" s="275" t="s">
        <v>37</v>
      </c>
      <c r="B4" s="275"/>
      <c r="C4" s="275"/>
      <c r="D4" s="79"/>
      <c r="E4" s="275" t="s">
        <v>45</v>
      </c>
      <c r="F4" s="275"/>
      <c r="G4" s="275"/>
      <c r="H4" s="9"/>
    </row>
    <row r="5" spans="1:9" ht="25.5" x14ac:dyDescent="0.5">
      <c r="A5" s="220" t="s">
        <v>38</v>
      </c>
      <c r="B5" s="264"/>
      <c r="C5" s="265"/>
      <c r="D5" s="209"/>
      <c r="E5" s="220" t="s">
        <v>44</v>
      </c>
      <c r="F5" s="264"/>
      <c r="G5" s="265"/>
      <c r="H5" s="9"/>
    </row>
    <row r="6" spans="1:9" ht="25.5" x14ac:dyDescent="0.5">
      <c r="A6" s="221" t="s">
        <v>39</v>
      </c>
      <c r="B6" s="264"/>
      <c r="C6" s="265"/>
      <c r="D6" s="210"/>
      <c r="E6" s="221" t="s">
        <v>39</v>
      </c>
      <c r="F6" s="264"/>
      <c r="G6" s="265"/>
      <c r="H6" s="9"/>
    </row>
    <row r="7" spans="1:9" ht="25.5" x14ac:dyDescent="0.5">
      <c r="A7" s="221" t="s">
        <v>40</v>
      </c>
      <c r="B7" s="264"/>
      <c r="C7" s="265"/>
      <c r="D7" s="211"/>
      <c r="E7" s="221" t="s">
        <v>40</v>
      </c>
      <c r="F7" s="264"/>
      <c r="G7" s="265"/>
      <c r="H7" s="9"/>
    </row>
    <row r="8" spans="1:9" ht="25.5" x14ac:dyDescent="0.5">
      <c r="A8" s="221" t="s">
        <v>41</v>
      </c>
      <c r="B8" s="264"/>
      <c r="C8" s="265"/>
      <c r="D8" s="211"/>
      <c r="E8" s="221" t="s">
        <v>41</v>
      </c>
      <c r="F8" s="264"/>
      <c r="G8" s="265"/>
      <c r="H8" s="9"/>
    </row>
    <row r="9" spans="1:9" ht="25.5" x14ac:dyDescent="0.5">
      <c r="A9" s="221" t="s">
        <v>42</v>
      </c>
      <c r="B9" s="264"/>
      <c r="C9" s="265"/>
      <c r="D9" s="211"/>
      <c r="E9" s="221" t="s">
        <v>42</v>
      </c>
      <c r="F9" s="264"/>
      <c r="G9" s="265"/>
      <c r="H9" s="9"/>
    </row>
    <row r="10" spans="1:9" ht="25.5" x14ac:dyDescent="0.5">
      <c r="A10" s="221" t="s">
        <v>43</v>
      </c>
      <c r="B10" s="264"/>
      <c r="C10" s="265"/>
      <c r="D10" s="211"/>
      <c r="E10" s="221" t="s">
        <v>43</v>
      </c>
      <c r="F10" s="264"/>
      <c r="G10" s="265"/>
      <c r="H10" s="9"/>
    </row>
    <row r="11" spans="1:9" ht="25.5" x14ac:dyDescent="0.5">
      <c r="A11" s="208"/>
      <c r="B11" s="212"/>
      <c r="C11" s="213"/>
      <c r="D11" s="211"/>
      <c r="E11" s="214"/>
      <c r="F11" s="214"/>
      <c r="G11" s="208"/>
      <c r="H11" s="9"/>
    </row>
    <row r="12" spans="1:9" ht="25.5" x14ac:dyDescent="0.5">
      <c r="A12" s="262" t="s">
        <v>46</v>
      </c>
      <c r="B12" s="262"/>
      <c r="C12" s="262"/>
      <c r="D12" s="211"/>
      <c r="E12" s="214"/>
      <c r="F12" s="214"/>
      <c r="G12" s="208"/>
      <c r="H12" s="9"/>
    </row>
    <row r="13" spans="1:9" ht="25.5" x14ac:dyDescent="0.5">
      <c r="A13" s="286" t="s">
        <v>47</v>
      </c>
      <c r="B13" s="286"/>
      <c r="C13" s="236"/>
      <c r="D13" s="211"/>
      <c r="E13" s="208"/>
      <c r="F13" s="208"/>
      <c r="G13" s="208"/>
      <c r="H13" s="9"/>
    </row>
    <row r="14" spans="1:9" ht="25.5" x14ac:dyDescent="0.5">
      <c r="A14" s="216"/>
      <c r="B14" s="215"/>
      <c r="C14" s="213"/>
      <c r="D14" s="211"/>
      <c r="E14" s="208"/>
      <c r="F14" s="208"/>
      <c r="G14" s="208"/>
      <c r="H14" s="9"/>
    </row>
    <row r="15" spans="1:9" ht="25.5" x14ac:dyDescent="0.5">
      <c r="A15" s="287" t="s">
        <v>48</v>
      </c>
      <c r="B15" s="287"/>
      <c r="C15" s="287"/>
      <c r="D15" s="217"/>
      <c r="E15" s="276" t="s">
        <v>49</v>
      </c>
      <c r="F15" s="277"/>
      <c r="G15" s="278"/>
      <c r="H15" s="10"/>
    </row>
    <row r="16" spans="1:9" ht="26.25" customHeight="1" x14ac:dyDescent="0.5">
      <c r="A16" s="266" t="s">
        <v>50</v>
      </c>
      <c r="B16" s="267"/>
      <c r="C16" s="236"/>
      <c r="D16" s="13"/>
      <c r="E16" s="272" t="s">
        <v>55</v>
      </c>
      <c r="F16" s="273"/>
      <c r="G16" s="237"/>
      <c r="H16" s="9"/>
      <c r="I16" s="7"/>
    </row>
    <row r="17" spans="1:9" ht="25.5" x14ac:dyDescent="0.5">
      <c r="A17" s="268" t="s">
        <v>56</v>
      </c>
      <c r="B17" s="269"/>
      <c r="C17" s="236"/>
      <c r="D17" s="218"/>
      <c r="E17" s="280" t="s">
        <v>51</v>
      </c>
      <c r="F17" s="281"/>
      <c r="G17" s="238"/>
      <c r="H17" s="9"/>
      <c r="I17" s="8"/>
    </row>
    <row r="18" spans="1:9" ht="18.75" customHeight="1" x14ac:dyDescent="0.5">
      <c r="A18" s="268" t="s">
        <v>52</v>
      </c>
      <c r="B18" s="269"/>
      <c r="C18" s="236"/>
      <c r="D18" s="82"/>
      <c r="E18" s="282"/>
      <c r="F18" s="283"/>
      <c r="G18" s="239"/>
      <c r="H18" s="11"/>
      <c r="I18" s="8"/>
    </row>
    <row r="19" spans="1:9" ht="25.5" x14ac:dyDescent="0.5">
      <c r="A19" s="268" t="s">
        <v>77</v>
      </c>
      <c r="B19" s="269"/>
      <c r="C19" s="236"/>
      <c r="D19" s="13"/>
      <c r="E19" s="282"/>
      <c r="F19" s="283"/>
      <c r="G19" s="239"/>
      <c r="H19" s="9"/>
    </row>
    <row r="20" spans="1:9" ht="25.5" x14ac:dyDescent="0.5">
      <c r="A20" s="268" t="s">
        <v>53</v>
      </c>
      <c r="B20" s="269"/>
      <c r="C20" s="236"/>
      <c r="D20" s="13"/>
      <c r="E20" s="282"/>
      <c r="F20" s="283"/>
      <c r="G20" s="238"/>
      <c r="H20" s="9"/>
    </row>
    <row r="21" spans="1:9" ht="15" customHeight="1" x14ac:dyDescent="0.5">
      <c r="A21" s="270" t="s">
        <v>54</v>
      </c>
      <c r="B21" s="270"/>
      <c r="C21" s="270"/>
      <c r="D21" s="219"/>
      <c r="E21" s="284"/>
      <c r="F21" s="285"/>
      <c r="G21" s="239"/>
      <c r="H21" s="9"/>
    </row>
    <row r="22" spans="1:9" ht="30.75" customHeight="1" x14ac:dyDescent="0.5">
      <c r="A22" s="271"/>
      <c r="B22" s="271"/>
      <c r="C22" s="271"/>
      <c r="D22" s="219"/>
      <c r="E22" s="208"/>
      <c r="F22" s="208"/>
      <c r="G22" s="208"/>
      <c r="H22" s="9"/>
    </row>
    <row r="23" spans="1:9" ht="16.5" x14ac:dyDescent="0.3">
      <c r="A23" s="13"/>
      <c r="B23" s="13"/>
      <c r="C23" s="13"/>
      <c r="D23" s="13"/>
      <c r="E23" s="13"/>
      <c r="F23" s="13"/>
      <c r="G23" s="13"/>
    </row>
    <row r="24" spans="1:9" ht="16.5" x14ac:dyDescent="0.3">
      <c r="A24" s="13"/>
      <c r="B24" s="13"/>
      <c r="C24" s="13"/>
      <c r="D24" s="13"/>
      <c r="E24" s="13"/>
      <c r="F24" s="13"/>
      <c r="G24" s="13"/>
    </row>
    <row r="25" spans="1:9" ht="17.25" customHeight="1" x14ac:dyDescent="0.5">
      <c r="A25" s="127"/>
      <c r="B25" s="208"/>
      <c r="C25" s="208"/>
      <c r="D25" s="208"/>
      <c r="E25" s="13"/>
      <c r="F25" s="13"/>
      <c r="G25" s="13"/>
    </row>
    <row r="26" spans="1:9" ht="21.75" customHeight="1" x14ac:dyDescent="0.5">
      <c r="A26" s="263" t="s">
        <v>57</v>
      </c>
      <c r="B26" s="263"/>
      <c r="C26" s="263"/>
      <c r="D26" s="208"/>
      <c r="E26" s="13"/>
      <c r="F26" s="13"/>
      <c r="G26" s="13"/>
    </row>
    <row r="27" spans="1:9" ht="25.5" x14ac:dyDescent="0.5">
      <c r="A27" s="220" t="s">
        <v>39</v>
      </c>
      <c r="B27" s="264"/>
      <c r="C27" s="265"/>
      <c r="D27" s="208"/>
      <c r="E27" s="13"/>
      <c r="F27" s="13"/>
      <c r="G27" s="13"/>
    </row>
    <row r="28" spans="1:9" ht="25.5" x14ac:dyDescent="0.5">
      <c r="A28" s="221" t="s">
        <v>43</v>
      </c>
      <c r="B28" s="264"/>
      <c r="C28" s="265"/>
      <c r="D28" s="208"/>
      <c r="E28" s="13"/>
      <c r="F28" s="13"/>
      <c r="G28" s="13"/>
    </row>
    <row r="29" spans="1:9" ht="25.5" x14ac:dyDescent="0.5">
      <c r="A29" s="221" t="s">
        <v>42</v>
      </c>
      <c r="B29" s="264"/>
      <c r="C29" s="265"/>
      <c r="D29" s="208"/>
      <c r="E29" s="13"/>
      <c r="F29" s="13"/>
      <c r="G29" s="13"/>
    </row>
    <row r="30" spans="1:9" ht="25.5" x14ac:dyDescent="0.5">
      <c r="A30" s="208"/>
      <c r="B30" s="208"/>
      <c r="C30" s="208"/>
      <c r="D30" s="208"/>
      <c r="E30" s="13"/>
      <c r="F30" s="13"/>
      <c r="G30" s="13"/>
    </row>
    <row r="31" spans="1:9" ht="25.5" x14ac:dyDescent="0.5">
      <c r="A31" s="208"/>
      <c r="B31" s="208"/>
      <c r="C31" s="208"/>
      <c r="D31" s="208"/>
      <c r="E31" s="13"/>
      <c r="F31" s="13"/>
      <c r="G31" s="13"/>
    </row>
    <row r="32" spans="1:9" ht="25.5" x14ac:dyDescent="0.5">
      <c r="A32" s="208"/>
      <c r="B32" s="208"/>
      <c r="C32" s="208"/>
      <c r="D32" s="208"/>
      <c r="E32" s="13"/>
      <c r="F32" s="13"/>
      <c r="G32" s="13"/>
    </row>
    <row r="33" spans="1:7" ht="25.5" x14ac:dyDescent="0.5">
      <c r="A33" s="279"/>
      <c r="B33" s="279"/>
      <c r="C33" s="279"/>
      <c r="D33" s="279"/>
      <c r="E33" s="279"/>
      <c r="F33" s="279"/>
      <c r="G33" s="279"/>
    </row>
    <row r="34" spans="1:7" ht="21" x14ac:dyDescent="0.35">
      <c r="A34" s="274"/>
      <c r="B34" s="274"/>
      <c r="C34" s="274"/>
      <c r="D34" s="274"/>
      <c r="E34" s="274"/>
      <c r="F34" s="274"/>
      <c r="G34" s="274"/>
    </row>
    <row r="35" spans="1:7" ht="20.25" x14ac:dyDescent="0.35">
      <c r="A35" s="222" t="s">
        <v>226</v>
      </c>
      <c r="B35" s="223" t="s">
        <v>225</v>
      </c>
      <c r="C35" s="223" t="s">
        <v>227</v>
      </c>
      <c r="D35" s="223"/>
      <c r="E35" s="223"/>
      <c r="F35" s="222" t="s">
        <v>228</v>
      </c>
      <c r="G35" s="223"/>
    </row>
  </sheetData>
  <sheetProtection sheet="1" insertRows="0" selectLockedCells="1"/>
  <mergeCells count="33">
    <mergeCell ref="A34:G34"/>
    <mergeCell ref="E4:G4"/>
    <mergeCell ref="A4:C4"/>
    <mergeCell ref="E15:G15"/>
    <mergeCell ref="A33:G33"/>
    <mergeCell ref="F7:G7"/>
    <mergeCell ref="F8:G8"/>
    <mergeCell ref="E17:F21"/>
    <mergeCell ref="A13:B13"/>
    <mergeCell ref="A15:C15"/>
    <mergeCell ref="B5:C5"/>
    <mergeCell ref="B6:C6"/>
    <mergeCell ref="B7:C7"/>
    <mergeCell ref="B8:C8"/>
    <mergeCell ref="B9:C9"/>
    <mergeCell ref="B10:C10"/>
    <mergeCell ref="F5:G5"/>
    <mergeCell ref="F6:G6"/>
    <mergeCell ref="E16:F16"/>
    <mergeCell ref="F9:G9"/>
    <mergeCell ref="F10:G10"/>
    <mergeCell ref="B29:C29"/>
    <mergeCell ref="A16:B16"/>
    <mergeCell ref="A17:B17"/>
    <mergeCell ref="A18:B18"/>
    <mergeCell ref="A19:B19"/>
    <mergeCell ref="A20:B20"/>
    <mergeCell ref="A21:C22"/>
    <mergeCell ref="C1:D1"/>
    <mergeCell ref="A12:C12"/>
    <mergeCell ref="A26:C26"/>
    <mergeCell ref="B27:C27"/>
    <mergeCell ref="B28:C28"/>
  </mergeCells>
  <pageMargins left="0.7" right="0.7" top="0.75" bottom="0.75" header="0.3" footer="0.3"/>
  <pageSetup paperSize="9" scale="53" fitToHeight="0" orientation="landscape" r:id="rId1"/>
  <headerFooter>
    <oddHeader xml:space="preserve">&amp;L&amp;"Segoe UI,Fett"&amp;16Jährliche Meldung für Tageseinrichtungen für Kinder nach § 47 Achtes Buch Sozialgesetzbuch (SGB VIII) i.V.m. § 18 sowie § 15 Abs. 3 Satz 1 und Abs. 4 Hessisches Kinder- und Jugendhilfegesetzbuch (HKJGB)            
</oddHeader>
    <oddFooter>&amp;L&amp;"Arial,Standard"&amp;10HMSI, Ref. II 1 - Stand Oktober 2020&amp;C&amp;"Arial,Standard"&amp;10Seite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H196"/>
  <sheetViews>
    <sheetView tabSelected="1" view="pageLayout" topLeftCell="A62" zoomScale="90" zoomScaleNormal="75" zoomScalePageLayoutView="90" workbookViewId="0">
      <selection activeCell="A79" sqref="A79"/>
    </sheetView>
  </sheetViews>
  <sheetFormatPr baseColWidth="10" defaultColWidth="11.42578125" defaultRowHeight="14.25" x14ac:dyDescent="0.2"/>
  <cols>
    <col min="1" max="1" width="42.28515625" style="1" customWidth="1"/>
    <col min="2" max="2" width="18.28515625" style="1" customWidth="1"/>
    <col min="3" max="3" width="17.5703125" style="1" customWidth="1"/>
    <col min="4" max="4" width="14.28515625" style="1" customWidth="1"/>
    <col min="5" max="5" width="45.5703125" style="1" customWidth="1"/>
    <col min="6" max="6" width="19.28515625" style="1" customWidth="1"/>
    <col min="7" max="7" width="30.140625" style="1" customWidth="1"/>
    <col min="8" max="8" width="20.140625" style="1" customWidth="1"/>
    <col min="9" max="16384" width="11.42578125" style="1"/>
  </cols>
  <sheetData>
    <row r="1" spans="1:8" s="13" customFormat="1" ht="18" customHeight="1" x14ac:dyDescent="0.35">
      <c r="A1" s="76" t="s">
        <v>58</v>
      </c>
      <c r="B1" s="319"/>
      <c r="C1" s="319"/>
      <c r="D1" s="319"/>
      <c r="E1" s="319"/>
      <c r="F1" s="77"/>
      <c r="G1" s="77"/>
      <c r="H1" s="21"/>
    </row>
    <row r="2" spans="1:8" s="13" customFormat="1" ht="18" customHeight="1" x14ac:dyDescent="0.35">
      <c r="A2" s="76" t="s">
        <v>32</v>
      </c>
      <c r="B2" s="231"/>
      <c r="C2" s="232"/>
      <c r="D2" s="232"/>
      <c r="E2" s="233"/>
      <c r="F2" s="27"/>
      <c r="G2" s="27"/>
    </row>
    <row r="3" spans="1:8" s="13" customFormat="1" ht="16.5" x14ac:dyDescent="0.3">
      <c r="F3" s="21"/>
      <c r="G3" s="21"/>
    </row>
    <row r="4" spans="1:8" s="13" customFormat="1" ht="20.25" x14ac:dyDescent="0.35">
      <c r="A4" s="78" t="s">
        <v>59</v>
      </c>
      <c r="B4" s="79"/>
      <c r="C4" s="79"/>
      <c r="D4" s="79"/>
      <c r="E4" s="79"/>
      <c r="F4" s="79"/>
      <c r="G4" s="79"/>
      <c r="H4" s="79"/>
    </row>
    <row r="5" spans="1:8" s="13" customFormat="1" ht="16.5" x14ac:dyDescent="0.3"/>
    <row r="6" spans="1:8" s="13" customFormat="1" ht="20.25" x14ac:dyDescent="0.35">
      <c r="A6" s="322" t="s">
        <v>31</v>
      </c>
      <c r="B6" s="322"/>
      <c r="C6" s="323"/>
      <c r="D6" s="323"/>
      <c r="E6" s="323"/>
      <c r="F6" s="323"/>
      <c r="G6" s="323"/>
    </row>
    <row r="7" spans="1:8" s="13" customFormat="1" ht="57" x14ac:dyDescent="0.3">
      <c r="A7" s="84" t="s">
        <v>30</v>
      </c>
      <c r="B7" s="85" t="s">
        <v>181</v>
      </c>
      <c r="C7" s="86" t="s">
        <v>182</v>
      </c>
      <c r="D7" s="86" t="s">
        <v>105</v>
      </c>
      <c r="E7" s="85" t="s">
        <v>29</v>
      </c>
      <c r="F7" s="324" t="s">
        <v>28</v>
      </c>
      <c r="G7" s="325"/>
    </row>
    <row r="8" spans="1:8" s="13" customFormat="1" ht="18.75" x14ac:dyDescent="0.35">
      <c r="A8" s="87" t="s">
        <v>27</v>
      </c>
      <c r="B8" s="88">
        <v>22.5</v>
      </c>
      <c r="C8" s="170"/>
      <c r="D8" s="170"/>
      <c r="E8" s="89">
        <v>0.2</v>
      </c>
      <c r="F8" s="318">
        <f t="shared" ref="F8:F19" si="0">B8*(C8+D8)*E8</f>
        <v>0</v>
      </c>
      <c r="G8" s="318"/>
    </row>
    <row r="9" spans="1:8" s="13" customFormat="1" ht="18.75" x14ac:dyDescent="0.35">
      <c r="A9" s="87"/>
      <c r="B9" s="88">
        <v>30</v>
      </c>
      <c r="C9" s="170"/>
      <c r="D9" s="170"/>
      <c r="E9" s="89">
        <v>0.2</v>
      </c>
      <c r="F9" s="318">
        <f t="shared" si="0"/>
        <v>0</v>
      </c>
      <c r="G9" s="318"/>
    </row>
    <row r="10" spans="1:8" s="13" customFormat="1" ht="18.75" x14ac:dyDescent="0.35">
      <c r="A10" s="87"/>
      <c r="B10" s="88">
        <v>42.5</v>
      </c>
      <c r="C10" s="170"/>
      <c r="D10" s="170"/>
      <c r="E10" s="89">
        <v>0.2</v>
      </c>
      <c r="F10" s="318">
        <f t="shared" si="0"/>
        <v>0</v>
      </c>
      <c r="G10" s="318"/>
    </row>
    <row r="11" spans="1:8" s="13" customFormat="1" ht="18.75" x14ac:dyDescent="0.35">
      <c r="A11" s="87"/>
      <c r="B11" s="88">
        <v>50</v>
      </c>
      <c r="C11" s="171"/>
      <c r="D11" s="171"/>
      <c r="E11" s="89">
        <v>0.2</v>
      </c>
      <c r="F11" s="318">
        <f t="shared" si="0"/>
        <v>0</v>
      </c>
      <c r="G11" s="318"/>
    </row>
    <row r="12" spans="1:8" s="13" customFormat="1" ht="18.75" x14ac:dyDescent="0.35">
      <c r="A12" s="90" t="s">
        <v>26</v>
      </c>
      <c r="B12" s="88">
        <v>22.5</v>
      </c>
      <c r="C12" s="171"/>
      <c r="D12" s="171"/>
      <c r="E12" s="89">
        <v>7.0000000000000007E-2</v>
      </c>
      <c r="F12" s="318">
        <f t="shared" si="0"/>
        <v>0</v>
      </c>
      <c r="G12" s="318"/>
    </row>
    <row r="13" spans="1:8" s="13" customFormat="1" ht="18.75" x14ac:dyDescent="0.35">
      <c r="A13" s="90"/>
      <c r="B13" s="88">
        <v>30</v>
      </c>
      <c r="C13" s="171"/>
      <c r="D13" s="171"/>
      <c r="E13" s="89">
        <v>7.0000000000000007E-2</v>
      </c>
      <c r="F13" s="318">
        <f t="shared" si="0"/>
        <v>0</v>
      </c>
      <c r="G13" s="318"/>
    </row>
    <row r="14" spans="1:8" s="13" customFormat="1" ht="18.75" x14ac:dyDescent="0.35">
      <c r="A14" s="90"/>
      <c r="B14" s="88">
        <v>42.5</v>
      </c>
      <c r="C14" s="171"/>
      <c r="D14" s="171"/>
      <c r="E14" s="89">
        <v>7.0000000000000007E-2</v>
      </c>
      <c r="F14" s="318">
        <f t="shared" si="0"/>
        <v>0</v>
      </c>
      <c r="G14" s="318"/>
    </row>
    <row r="15" spans="1:8" s="13" customFormat="1" ht="18.75" x14ac:dyDescent="0.35">
      <c r="A15" s="87"/>
      <c r="B15" s="88">
        <v>50</v>
      </c>
      <c r="C15" s="171"/>
      <c r="D15" s="171"/>
      <c r="E15" s="89">
        <v>7.0000000000000007E-2</v>
      </c>
      <c r="F15" s="318">
        <f t="shared" si="0"/>
        <v>0</v>
      </c>
      <c r="G15" s="318"/>
    </row>
    <row r="16" spans="1:8" s="13" customFormat="1" ht="18.75" x14ac:dyDescent="0.35">
      <c r="A16" s="87" t="s">
        <v>25</v>
      </c>
      <c r="B16" s="88">
        <v>22.5</v>
      </c>
      <c r="C16" s="171"/>
      <c r="D16" s="171"/>
      <c r="E16" s="89">
        <v>0.06</v>
      </c>
      <c r="F16" s="318">
        <f t="shared" si="0"/>
        <v>0</v>
      </c>
      <c r="G16" s="318"/>
    </row>
    <row r="17" spans="1:8" s="13" customFormat="1" ht="18.75" x14ac:dyDescent="0.35">
      <c r="A17" s="87"/>
      <c r="B17" s="88">
        <v>30</v>
      </c>
      <c r="C17" s="171"/>
      <c r="D17" s="171"/>
      <c r="E17" s="89">
        <v>0.06</v>
      </c>
      <c r="F17" s="318">
        <f t="shared" si="0"/>
        <v>0</v>
      </c>
      <c r="G17" s="318"/>
    </row>
    <row r="18" spans="1:8" s="13" customFormat="1" ht="18.75" x14ac:dyDescent="0.35">
      <c r="A18" s="87"/>
      <c r="B18" s="88">
        <v>42.5</v>
      </c>
      <c r="C18" s="171"/>
      <c r="D18" s="171"/>
      <c r="E18" s="89">
        <v>0.06</v>
      </c>
      <c r="F18" s="318">
        <f t="shared" si="0"/>
        <v>0</v>
      </c>
      <c r="G18" s="318"/>
    </row>
    <row r="19" spans="1:8" s="13" customFormat="1" ht="18.75" x14ac:dyDescent="0.35">
      <c r="A19" s="87"/>
      <c r="B19" s="88">
        <v>50</v>
      </c>
      <c r="C19" s="171"/>
      <c r="D19" s="171"/>
      <c r="E19" s="89">
        <v>0.06</v>
      </c>
      <c r="F19" s="318">
        <f t="shared" si="0"/>
        <v>0</v>
      </c>
      <c r="G19" s="318"/>
    </row>
    <row r="20" spans="1:8" s="13" customFormat="1" ht="18.75" x14ac:dyDescent="0.35">
      <c r="A20" s="91" t="s">
        <v>24</v>
      </c>
      <c r="B20" s="92"/>
      <c r="C20" s="93"/>
      <c r="D20" s="230">
        <f>SUM(C8:D19)</f>
        <v>0</v>
      </c>
      <c r="E20" s="92"/>
      <c r="F20" s="94"/>
      <c r="G20" s="94"/>
    </row>
    <row r="21" spans="1:8" s="13" customFormat="1" ht="18.75" x14ac:dyDescent="0.35">
      <c r="A21" s="95"/>
      <c r="B21" s="92"/>
      <c r="C21" s="96"/>
      <c r="D21" s="96"/>
      <c r="E21" s="97" t="s">
        <v>23</v>
      </c>
      <c r="F21" s="333">
        <f>SUM(F8:G19)</f>
        <v>0</v>
      </c>
      <c r="G21" s="334"/>
    </row>
    <row r="22" spans="1:8" s="13" customFormat="1" ht="47.25" customHeight="1" x14ac:dyDescent="0.35">
      <c r="A22" s="98"/>
      <c r="B22" s="99"/>
      <c r="C22" s="100"/>
      <c r="D22" s="100"/>
      <c r="E22" s="101" t="s">
        <v>70</v>
      </c>
      <c r="F22" s="333">
        <f xml:space="preserve"> F21*22%</f>
        <v>0</v>
      </c>
      <c r="G22" s="335"/>
    </row>
    <row r="23" spans="1:8" s="13" customFormat="1" ht="36.75" customHeight="1" x14ac:dyDescent="0.35">
      <c r="A23" s="102"/>
      <c r="B23" s="103"/>
      <c r="C23" s="104"/>
      <c r="D23" s="104"/>
      <c r="E23" s="105" t="s">
        <v>61</v>
      </c>
      <c r="F23" s="326">
        <f>SUM(F21+F22)</f>
        <v>0</v>
      </c>
      <c r="G23" s="327"/>
    </row>
    <row r="24" spans="1:8" s="13" customFormat="1" ht="38.25" x14ac:dyDescent="0.35">
      <c r="A24" s="106" t="s">
        <v>22</v>
      </c>
      <c r="B24" s="188">
        <v>39</v>
      </c>
      <c r="C24" s="107"/>
      <c r="D24" s="107"/>
      <c r="E24" s="108" t="s">
        <v>183</v>
      </c>
      <c r="F24" s="320">
        <f>IF(AND(F21*20%&lt;=1.5*B24,F21*20%&lt;=60),F21*20%,IF(1.5*B24&lt;=60,1.5*B24,60))</f>
        <v>0</v>
      </c>
      <c r="G24" s="321"/>
    </row>
    <row r="25" spans="1:8" s="13" customFormat="1" ht="27.75" customHeight="1" x14ac:dyDescent="0.35">
      <c r="A25" s="102"/>
      <c r="B25" s="99"/>
      <c r="C25" s="107"/>
      <c r="D25" s="107"/>
      <c r="E25" s="109" t="s">
        <v>62</v>
      </c>
      <c r="F25" s="328">
        <f>SUM(F23:G24)</f>
        <v>0</v>
      </c>
      <c r="G25" s="329"/>
    </row>
    <row r="26" spans="1:8" s="13" customFormat="1" ht="18.75" customHeight="1" x14ac:dyDescent="0.3">
      <c r="A26" s="21"/>
      <c r="B26" s="21"/>
      <c r="C26" s="21"/>
      <c r="D26" s="21"/>
      <c r="E26" s="21"/>
      <c r="F26" s="21"/>
      <c r="G26" s="21"/>
      <c r="H26" s="21"/>
    </row>
    <row r="27" spans="1:8" s="13" customFormat="1" ht="39.75" customHeight="1" x14ac:dyDescent="0.3">
      <c r="A27" s="330" t="s">
        <v>180</v>
      </c>
      <c r="B27" s="330"/>
      <c r="C27" s="330"/>
      <c r="D27" s="330"/>
      <c r="E27" s="330"/>
      <c r="F27" s="330"/>
      <c r="G27" s="330"/>
      <c r="H27" s="21"/>
    </row>
    <row r="28" spans="1:8" s="13" customFormat="1" ht="78" customHeight="1" x14ac:dyDescent="0.3">
      <c r="A28" s="330" t="s">
        <v>179</v>
      </c>
      <c r="B28" s="330"/>
      <c r="C28" s="330"/>
      <c r="D28" s="330"/>
      <c r="E28" s="330"/>
      <c r="F28" s="330"/>
      <c r="G28" s="330"/>
      <c r="H28" s="82"/>
    </row>
    <row r="29" spans="1:8" s="13" customFormat="1" ht="39.75" customHeight="1" x14ac:dyDescent="0.3">
      <c r="A29" s="330" t="s">
        <v>184</v>
      </c>
      <c r="B29" s="330"/>
      <c r="C29" s="330"/>
      <c r="D29" s="330"/>
      <c r="E29" s="330"/>
      <c r="F29" s="330"/>
      <c r="G29" s="330"/>
      <c r="H29" s="330"/>
    </row>
    <row r="30" spans="1:8" s="13" customFormat="1" ht="60.75" customHeight="1" x14ac:dyDescent="0.3">
      <c r="A30" s="331" t="s">
        <v>124</v>
      </c>
      <c r="B30" s="332"/>
      <c r="C30" s="332"/>
      <c r="D30" s="332"/>
      <c r="E30" s="332"/>
      <c r="F30" s="332"/>
      <c r="G30" s="332"/>
      <c r="H30" s="166"/>
    </row>
    <row r="31" spans="1:8" s="13" customFormat="1" ht="57" customHeight="1" x14ac:dyDescent="0.3">
      <c r="A31" s="288"/>
      <c r="B31" s="288"/>
      <c r="C31" s="288"/>
      <c r="D31" s="288"/>
      <c r="E31" s="288"/>
      <c r="F31" s="288"/>
      <c r="G31" s="288"/>
      <c r="H31" s="288"/>
    </row>
    <row r="32" spans="1:8" s="13" customFormat="1" ht="22.5" customHeight="1" x14ac:dyDescent="0.3">
      <c r="A32" s="289" t="s">
        <v>72</v>
      </c>
      <c r="B32" s="290"/>
      <c r="C32" s="290"/>
      <c r="D32" s="290"/>
      <c r="E32" s="290"/>
      <c r="F32" s="290"/>
      <c r="G32" s="290"/>
      <c r="H32" s="291"/>
    </row>
    <row r="33" spans="1:8" s="13" customFormat="1" ht="40.5" x14ac:dyDescent="0.3">
      <c r="A33" s="200" t="s">
        <v>16</v>
      </c>
      <c r="B33" s="200" t="s">
        <v>15</v>
      </c>
      <c r="C33" s="308" t="s">
        <v>82</v>
      </c>
      <c r="D33" s="309"/>
      <c r="E33" s="201" t="s">
        <v>187</v>
      </c>
      <c r="F33" s="200" t="s">
        <v>14</v>
      </c>
      <c r="G33" s="200" t="s">
        <v>191</v>
      </c>
      <c r="H33" s="201" t="s">
        <v>13</v>
      </c>
    </row>
    <row r="34" spans="1:8" s="13" customFormat="1" ht="20.25" x14ac:dyDescent="0.35">
      <c r="A34" s="189"/>
      <c r="B34" s="189"/>
      <c r="C34" s="310"/>
      <c r="D34" s="311"/>
      <c r="E34" s="189"/>
      <c r="F34" s="189"/>
      <c r="G34" s="189"/>
      <c r="H34" s="190"/>
    </row>
    <row r="35" spans="1:8" s="13" customFormat="1" ht="20.25" x14ac:dyDescent="0.35">
      <c r="A35" s="189"/>
      <c r="B35" s="189"/>
      <c r="C35" s="310"/>
      <c r="D35" s="311"/>
      <c r="E35" s="189"/>
      <c r="F35" s="189"/>
      <c r="G35" s="189"/>
      <c r="H35" s="190"/>
    </row>
    <row r="36" spans="1:8" s="13" customFormat="1" ht="20.25" x14ac:dyDescent="0.35">
      <c r="A36" s="189"/>
      <c r="B36" s="189"/>
      <c r="C36" s="310"/>
      <c r="D36" s="311"/>
      <c r="E36" s="189"/>
      <c r="F36" s="189"/>
      <c r="G36" s="189"/>
      <c r="H36" s="190"/>
    </row>
    <row r="37" spans="1:8" s="13" customFormat="1" ht="20.25" x14ac:dyDescent="0.35">
      <c r="A37" s="189"/>
      <c r="B37" s="189"/>
      <c r="C37" s="310"/>
      <c r="D37" s="311"/>
      <c r="E37" s="189"/>
      <c r="F37" s="189"/>
      <c r="G37" s="189"/>
      <c r="H37" s="190"/>
    </row>
    <row r="38" spans="1:8" s="13" customFormat="1" ht="18" customHeight="1" x14ac:dyDescent="0.3">
      <c r="A38" s="270" t="s">
        <v>204</v>
      </c>
      <c r="B38" s="270"/>
      <c r="C38" s="270"/>
      <c r="D38" s="270"/>
      <c r="E38" s="306"/>
      <c r="F38" s="297" t="s">
        <v>68</v>
      </c>
      <c r="G38" s="298"/>
      <c r="H38" s="144">
        <f>SUM(H34:H37)</f>
        <v>0</v>
      </c>
    </row>
    <row r="39" spans="1:8" s="13" customFormat="1" ht="18" customHeight="1" x14ac:dyDescent="0.3">
      <c r="A39" s="271"/>
      <c r="B39" s="271"/>
      <c r="C39" s="271"/>
      <c r="D39" s="271"/>
      <c r="E39" s="307"/>
      <c r="F39" s="293" t="s">
        <v>74</v>
      </c>
      <c r="G39" s="294"/>
      <c r="H39" s="299">
        <f>F24</f>
        <v>0</v>
      </c>
    </row>
    <row r="40" spans="1:8" s="13" customFormat="1" ht="22.5" customHeight="1" x14ac:dyDescent="0.3">
      <c r="A40" s="271"/>
      <c r="B40" s="271"/>
      <c r="C40" s="271"/>
      <c r="D40" s="271"/>
      <c r="E40" s="307"/>
      <c r="F40" s="295"/>
      <c r="G40" s="296"/>
      <c r="H40" s="300"/>
    </row>
    <row r="41" spans="1:8" s="13" customFormat="1" ht="26.25" customHeight="1" x14ac:dyDescent="0.3">
      <c r="A41" s="271"/>
      <c r="B41" s="271"/>
      <c r="C41" s="271"/>
      <c r="D41" s="271"/>
      <c r="E41" s="307"/>
      <c r="F41" s="295"/>
      <c r="G41" s="296"/>
      <c r="H41" s="301"/>
    </row>
    <row r="42" spans="1:8" s="13" customFormat="1" ht="23.25" customHeight="1" x14ac:dyDescent="0.35">
      <c r="A42" s="145"/>
      <c r="B42" s="145"/>
      <c r="C42" s="145"/>
      <c r="D42" s="145"/>
      <c r="E42" s="146"/>
      <c r="F42" s="304" t="s">
        <v>76</v>
      </c>
      <c r="G42" s="305"/>
      <c r="H42" s="147">
        <f>(H38-H39)</f>
        <v>0</v>
      </c>
    </row>
    <row r="43" spans="1:8" s="13" customFormat="1" ht="18" customHeight="1" x14ac:dyDescent="0.3">
      <c r="A43" s="148"/>
      <c r="B43" s="148"/>
      <c r="C43" s="148"/>
      <c r="D43" s="148"/>
      <c r="E43" s="148"/>
      <c r="F43" s="149"/>
      <c r="G43" s="149"/>
      <c r="H43" s="150"/>
    </row>
    <row r="44" spans="1:8" s="13" customFormat="1" ht="20.25" x14ac:dyDescent="0.3">
      <c r="A44" s="151"/>
      <c r="B44" s="151"/>
      <c r="C44" s="151"/>
      <c r="D44" s="151"/>
      <c r="E44" s="151"/>
      <c r="F44" s="152"/>
      <c r="G44" s="152"/>
      <c r="H44" s="153"/>
    </row>
    <row r="45" spans="1:8" s="13" customFormat="1" ht="24" customHeight="1" x14ac:dyDescent="0.3">
      <c r="A45" s="292" t="s">
        <v>236</v>
      </c>
      <c r="B45" s="292"/>
      <c r="C45" s="292"/>
      <c r="D45" s="292"/>
      <c r="E45" s="292"/>
      <c r="F45" s="292"/>
      <c r="G45" s="292"/>
      <c r="H45" s="292"/>
    </row>
    <row r="46" spans="1:8" s="13" customFormat="1" ht="40.5" x14ac:dyDescent="0.3">
      <c r="A46" s="198" t="s">
        <v>16</v>
      </c>
      <c r="B46" s="198" t="s">
        <v>15</v>
      </c>
      <c r="C46" s="312" t="s">
        <v>82</v>
      </c>
      <c r="D46" s="309"/>
      <c r="E46" s="199" t="s">
        <v>205</v>
      </c>
      <c r="F46" s="198" t="s">
        <v>19</v>
      </c>
      <c r="G46" s="199" t="s">
        <v>69</v>
      </c>
      <c r="H46" s="199" t="s">
        <v>206</v>
      </c>
    </row>
    <row r="47" spans="1:8" s="13" customFormat="1" ht="20.25" x14ac:dyDescent="0.35">
      <c r="A47" s="191"/>
      <c r="B47" s="191"/>
      <c r="C47" s="313"/>
      <c r="D47" s="311"/>
      <c r="E47" s="191"/>
      <c r="F47" s="191"/>
      <c r="G47" s="191"/>
      <c r="H47" s="190"/>
    </row>
    <row r="48" spans="1:8" s="13" customFormat="1" ht="20.25" x14ac:dyDescent="0.35">
      <c r="A48" s="191"/>
      <c r="B48" s="191"/>
      <c r="C48" s="313"/>
      <c r="D48" s="311"/>
      <c r="E48" s="191"/>
      <c r="F48" s="191"/>
      <c r="G48" s="191"/>
      <c r="H48" s="190"/>
    </row>
    <row r="49" spans="1:8" s="13" customFormat="1" ht="20.25" x14ac:dyDescent="0.35">
      <c r="A49" s="191"/>
      <c r="B49" s="191"/>
      <c r="C49" s="313"/>
      <c r="D49" s="311"/>
      <c r="E49" s="191"/>
      <c r="F49" s="191"/>
      <c r="G49" s="191"/>
      <c r="H49" s="190"/>
    </row>
    <row r="50" spans="1:8" s="13" customFormat="1" ht="20.25" x14ac:dyDescent="0.35">
      <c r="A50" s="191"/>
      <c r="B50" s="191"/>
      <c r="C50" s="313"/>
      <c r="D50" s="311"/>
      <c r="E50" s="191"/>
      <c r="F50" s="191"/>
      <c r="G50" s="191"/>
      <c r="H50" s="190"/>
    </row>
    <row r="51" spans="1:8" s="13" customFormat="1" ht="20.25" x14ac:dyDescent="0.35">
      <c r="A51" s="191"/>
      <c r="B51" s="191"/>
      <c r="C51" s="313"/>
      <c r="D51" s="311"/>
      <c r="E51" s="191"/>
      <c r="F51" s="191"/>
      <c r="G51" s="191"/>
      <c r="H51" s="190"/>
    </row>
    <row r="52" spans="1:8" s="13" customFormat="1" ht="20.25" x14ac:dyDescent="0.35">
      <c r="A52" s="202"/>
      <c r="B52" s="202"/>
      <c r="C52" s="314"/>
      <c r="D52" s="315"/>
      <c r="E52" s="202"/>
      <c r="F52" s="202"/>
      <c r="G52" s="191"/>
      <c r="H52" s="190"/>
    </row>
    <row r="53" spans="1:8" s="13" customFormat="1" ht="20.25" x14ac:dyDescent="0.35">
      <c r="A53" s="154"/>
      <c r="B53" s="154"/>
      <c r="C53" s="154"/>
      <c r="D53" s="154"/>
      <c r="E53" s="154"/>
      <c r="F53" s="154"/>
      <c r="G53" s="192" t="s">
        <v>68</v>
      </c>
      <c r="H53" s="156">
        <f>SUM(H47:H52)</f>
        <v>0</v>
      </c>
    </row>
    <row r="54" spans="1:8" s="13" customFormat="1" ht="60.75" x14ac:dyDescent="0.35">
      <c r="A54" s="302" t="s">
        <v>207</v>
      </c>
      <c r="B54" s="302"/>
      <c r="C54" s="302"/>
      <c r="D54" s="302"/>
      <c r="E54" s="302"/>
      <c r="F54" s="303"/>
      <c r="G54" s="155" t="s">
        <v>127</v>
      </c>
      <c r="H54" s="156">
        <f>F23*30%</f>
        <v>0</v>
      </c>
    </row>
    <row r="55" spans="1:8" s="13" customFormat="1" ht="73.5" customHeight="1" x14ac:dyDescent="0.35">
      <c r="A55" s="316" t="s">
        <v>238</v>
      </c>
      <c r="B55" s="316"/>
      <c r="C55" s="316"/>
      <c r="D55" s="316"/>
      <c r="E55" s="316"/>
      <c r="F55" s="317"/>
      <c r="G55" s="155" t="s">
        <v>75</v>
      </c>
      <c r="H55" s="156">
        <f>IF(H53&lt;H54,H53,H54)</f>
        <v>0</v>
      </c>
    </row>
    <row r="56" spans="1:8" s="13" customFormat="1" ht="80.25" customHeight="1" x14ac:dyDescent="0.3">
      <c r="A56" s="271" t="s">
        <v>190</v>
      </c>
      <c r="B56" s="271"/>
      <c r="C56" s="271"/>
      <c r="D56" s="271"/>
      <c r="E56" s="271"/>
      <c r="F56" s="271"/>
      <c r="G56" s="271"/>
      <c r="H56" s="271"/>
    </row>
    <row r="57" spans="1:8" s="13" customFormat="1" ht="46.5" customHeight="1" x14ac:dyDescent="0.3">
      <c r="A57" s="392" t="s">
        <v>192</v>
      </c>
      <c r="B57" s="392"/>
      <c r="C57" s="392"/>
      <c r="D57" s="392"/>
      <c r="E57" s="392"/>
      <c r="F57" s="392"/>
      <c r="G57" s="392"/>
      <c r="H57" s="392"/>
    </row>
    <row r="58" spans="1:8" s="13" customFormat="1" ht="39" customHeight="1" x14ac:dyDescent="0.35">
      <c r="A58" s="389" t="s">
        <v>79</v>
      </c>
      <c r="B58" s="390"/>
      <c r="C58" s="390"/>
      <c r="D58" s="390"/>
      <c r="E58" s="390"/>
      <c r="F58" s="390"/>
      <c r="G58" s="390"/>
      <c r="H58" s="391"/>
    </row>
    <row r="59" spans="1:8" s="13" customFormat="1" ht="42.75" x14ac:dyDescent="0.35">
      <c r="A59" s="194" t="s">
        <v>16</v>
      </c>
      <c r="B59" s="194" t="s">
        <v>15</v>
      </c>
      <c r="C59" s="387" t="s">
        <v>82</v>
      </c>
      <c r="D59" s="388"/>
      <c r="E59" s="195" t="s">
        <v>187</v>
      </c>
      <c r="F59" s="194" t="s">
        <v>14</v>
      </c>
      <c r="G59" s="196" t="s">
        <v>188</v>
      </c>
      <c r="H59" s="197" t="s">
        <v>189</v>
      </c>
    </row>
    <row r="60" spans="1:8" s="13" customFormat="1" ht="20.25" x14ac:dyDescent="0.35">
      <c r="A60" s="189"/>
      <c r="B60" s="189"/>
      <c r="C60" s="360"/>
      <c r="D60" s="311"/>
      <c r="E60" s="189"/>
      <c r="F60" s="189"/>
      <c r="G60" s="189"/>
      <c r="H60" s="193"/>
    </row>
    <row r="61" spans="1:8" s="13" customFormat="1" ht="20.25" x14ac:dyDescent="0.35">
      <c r="A61" s="189"/>
      <c r="B61" s="189"/>
      <c r="C61" s="360"/>
      <c r="D61" s="311"/>
      <c r="E61" s="189"/>
      <c r="F61" s="189"/>
      <c r="G61" s="189"/>
      <c r="H61" s="193"/>
    </row>
    <row r="62" spans="1:8" s="13" customFormat="1" ht="20.25" x14ac:dyDescent="0.35">
      <c r="A62" s="189"/>
      <c r="B62" s="189"/>
      <c r="C62" s="360"/>
      <c r="D62" s="311"/>
      <c r="E62" s="189"/>
      <c r="F62" s="189"/>
      <c r="G62" s="189"/>
      <c r="H62" s="193"/>
    </row>
    <row r="63" spans="1:8" s="13" customFormat="1" ht="20.25" x14ac:dyDescent="0.35">
      <c r="A63" s="189"/>
      <c r="B63" s="189"/>
      <c r="C63" s="360"/>
      <c r="D63" s="311"/>
      <c r="E63" s="189"/>
      <c r="F63" s="189"/>
      <c r="G63" s="189"/>
      <c r="H63" s="193"/>
    </row>
    <row r="64" spans="1:8" s="13" customFormat="1" ht="20.25" x14ac:dyDescent="0.35">
      <c r="A64" s="189"/>
      <c r="B64" s="189"/>
      <c r="C64" s="360"/>
      <c r="D64" s="311"/>
      <c r="E64" s="189"/>
      <c r="F64" s="189"/>
      <c r="G64" s="189"/>
      <c r="H64" s="193"/>
    </row>
    <row r="65" spans="1:8" s="13" customFormat="1" ht="20.25" x14ac:dyDescent="0.35">
      <c r="A65" s="189"/>
      <c r="B65" s="189"/>
      <c r="C65" s="360"/>
      <c r="D65" s="311"/>
      <c r="E65" s="189"/>
      <c r="F65" s="189"/>
      <c r="G65" s="189"/>
      <c r="H65" s="193"/>
    </row>
    <row r="66" spans="1:8" s="13" customFormat="1" ht="20.25" x14ac:dyDescent="0.35">
      <c r="A66" s="189"/>
      <c r="B66" s="189"/>
      <c r="C66" s="360"/>
      <c r="D66" s="311"/>
      <c r="E66" s="189"/>
      <c r="F66" s="189"/>
      <c r="G66" s="189"/>
      <c r="H66" s="193"/>
    </row>
    <row r="67" spans="1:8" s="13" customFormat="1" ht="20.25" x14ac:dyDescent="0.35">
      <c r="A67" s="189"/>
      <c r="B67" s="189"/>
      <c r="C67" s="360"/>
      <c r="D67" s="311"/>
      <c r="E67" s="189"/>
      <c r="F67" s="189"/>
      <c r="G67" s="189"/>
      <c r="H67" s="193"/>
    </row>
    <row r="68" spans="1:8" s="13" customFormat="1" ht="20.25" x14ac:dyDescent="0.35">
      <c r="A68" s="189"/>
      <c r="B68" s="189"/>
      <c r="C68" s="360"/>
      <c r="D68" s="311"/>
      <c r="E68" s="189"/>
      <c r="F68" s="189"/>
      <c r="G68" s="189"/>
      <c r="H68" s="193"/>
    </row>
    <row r="69" spans="1:8" s="13" customFormat="1" ht="20.25" x14ac:dyDescent="0.35">
      <c r="A69" s="189"/>
      <c r="B69" s="189"/>
      <c r="C69" s="360"/>
      <c r="D69" s="311"/>
      <c r="E69" s="189"/>
      <c r="F69" s="189"/>
      <c r="G69" s="189"/>
      <c r="H69" s="193"/>
    </row>
    <row r="70" spans="1:8" s="13" customFormat="1" ht="20.25" x14ac:dyDescent="0.35">
      <c r="A70" s="189"/>
      <c r="B70" s="189"/>
      <c r="C70" s="360"/>
      <c r="D70" s="311"/>
      <c r="E70" s="189"/>
      <c r="F70" s="189"/>
      <c r="G70" s="189"/>
      <c r="H70" s="193"/>
    </row>
    <row r="71" spans="1:8" s="13" customFormat="1" ht="20.25" x14ac:dyDescent="0.35">
      <c r="A71" s="189"/>
      <c r="B71" s="189"/>
      <c r="C71" s="360"/>
      <c r="D71" s="311"/>
      <c r="E71" s="189"/>
      <c r="F71" s="189"/>
      <c r="G71" s="189"/>
      <c r="H71" s="193"/>
    </row>
    <row r="72" spans="1:8" s="13" customFormat="1" ht="20.25" x14ac:dyDescent="0.35">
      <c r="A72" s="189"/>
      <c r="B72" s="189"/>
      <c r="C72" s="360"/>
      <c r="D72" s="311"/>
      <c r="E72" s="189"/>
      <c r="F72" s="189"/>
      <c r="G72" s="189"/>
      <c r="H72" s="193"/>
    </row>
    <row r="73" spans="1:8" s="13" customFormat="1" ht="20.25" x14ac:dyDescent="0.35">
      <c r="A73" s="189"/>
      <c r="B73" s="189"/>
      <c r="C73" s="360"/>
      <c r="D73" s="311"/>
      <c r="E73" s="189"/>
      <c r="F73" s="189"/>
      <c r="G73" s="189"/>
      <c r="H73" s="193"/>
    </row>
    <row r="74" spans="1:8" s="13" customFormat="1" ht="20.25" x14ac:dyDescent="0.35">
      <c r="A74" s="189"/>
      <c r="B74" s="189"/>
      <c r="C74" s="360"/>
      <c r="D74" s="311"/>
      <c r="E74" s="189"/>
      <c r="F74" s="189"/>
      <c r="G74" s="189"/>
      <c r="H74" s="193"/>
    </row>
    <row r="75" spans="1:8" s="13" customFormat="1" ht="20.25" x14ac:dyDescent="0.35">
      <c r="A75" s="189"/>
      <c r="B75" s="189"/>
      <c r="C75" s="360"/>
      <c r="D75" s="311"/>
      <c r="E75" s="189"/>
      <c r="F75" s="189"/>
      <c r="G75" s="189"/>
      <c r="H75" s="193"/>
    </row>
    <row r="76" spans="1:8" s="13" customFormat="1" ht="20.25" x14ac:dyDescent="0.35">
      <c r="A76" s="189"/>
      <c r="B76" s="189"/>
      <c r="C76" s="360"/>
      <c r="D76" s="311"/>
      <c r="E76" s="189"/>
      <c r="F76" s="189"/>
      <c r="G76" s="189"/>
      <c r="H76" s="193"/>
    </row>
    <row r="77" spans="1:8" s="13" customFormat="1" ht="20.25" x14ac:dyDescent="0.35">
      <c r="A77" s="189"/>
      <c r="B77" s="189"/>
      <c r="C77" s="360"/>
      <c r="D77" s="311"/>
      <c r="E77" s="189"/>
      <c r="F77" s="189"/>
      <c r="G77" s="189"/>
      <c r="H77" s="193"/>
    </row>
    <row r="78" spans="1:8" s="13" customFormat="1" ht="20.25" x14ac:dyDescent="0.35">
      <c r="A78" s="189"/>
      <c r="B78" s="189"/>
      <c r="C78" s="360"/>
      <c r="D78" s="311"/>
      <c r="E78" s="189"/>
      <c r="F78" s="189"/>
      <c r="G78" s="189"/>
      <c r="H78" s="193"/>
    </row>
    <row r="79" spans="1:8" s="13" customFormat="1" ht="20.25" x14ac:dyDescent="0.35">
      <c r="A79" s="189"/>
      <c r="B79" s="189"/>
      <c r="C79" s="360"/>
      <c r="D79" s="311"/>
      <c r="E79" s="189"/>
      <c r="F79" s="189"/>
      <c r="G79" s="189"/>
      <c r="H79" s="193"/>
    </row>
    <row r="80" spans="1:8" s="13" customFormat="1" ht="20.25" x14ac:dyDescent="0.35">
      <c r="A80" s="189"/>
      <c r="B80" s="189"/>
      <c r="C80" s="360"/>
      <c r="D80" s="311"/>
      <c r="E80" s="189"/>
      <c r="F80" s="189"/>
      <c r="G80" s="189"/>
      <c r="H80" s="193"/>
    </row>
    <row r="81" spans="1:8" s="13" customFormat="1" ht="20.25" x14ac:dyDescent="0.35">
      <c r="A81" s="189"/>
      <c r="B81" s="189"/>
      <c r="C81" s="360"/>
      <c r="D81" s="311"/>
      <c r="E81" s="189"/>
      <c r="F81" s="189"/>
      <c r="G81" s="189"/>
      <c r="H81" s="193"/>
    </row>
    <row r="82" spans="1:8" s="13" customFormat="1" ht="21" thickBot="1" x14ac:dyDescent="0.4">
      <c r="A82" s="189"/>
      <c r="B82" s="189"/>
      <c r="C82" s="360"/>
      <c r="D82" s="311"/>
      <c r="E82" s="189"/>
      <c r="F82" s="189"/>
      <c r="G82" s="189"/>
      <c r="H82" s="193"/>
    </row>
    <row r="83" spans="1:8" s="13" customFormat="1" ht="20.25" x14ac:dyDescent="0.35">
      <c r="E83" s="127"/>
      <c r="F83" s="127"/>
      <c r="G83" s="157" t="s">
        <v>66</v>
      </c>
      <c r="H83" s="158">
        <f>SUM(H60:H81)</f>
        <v>0</v>
      </c>
    </row>
    <row r="84" spans="1:8" s="13" customFormat="1" ht="20.25" x14ac:dyDescent="0.35">
      <c r="E84" s="121"/>
      <c r="F84" s="121"/>
      <c r="G84" s="159" t="s">
        <v>208</v>
      </c>
      <c r="H84" s="160">
        <f>H55</f>
        <v>0</v>
      </c>
    </row>
    <row r="85" spans="1:8" s="13" customFormat="1" ht="20.25" x14ac:dyDescent="0.35">
      <c r="E85" s="121"/>
      <c r="F85" s="121"/>
      <c r="G85" s="159" t="s">
        <v>67</v>
      </c>
      <c r="H85" s="161">
        <f>SUM(H83:H84)</f>
        <v>0</v>
      </c>
    </row>
    <row r="86" spans="1:8" s="13" customFormat="1" ht="20.25" x14ac:dyDescent="0.35">
      <c r="E86" s="336" t="s">
        <v>81</v>
      </c>
      <c r="F86" s="336"/>
      <c r="G86" s="336"/>
      <c r="H86" s="162">
        <f>F23</f>
        <v>0</v>
      </c>
    </row>
    <row r="87" spans="1:8" s="13" customFormat="1" ht="23.25" customHeight="1" x14ac:dyDescent="0.35">
      <c r="E87" s="121"/>
      <c r="F87" s="121"/>
      <c r="G87" s="159" t="s">
        <v>20</v>
      </c>
      <c r="H87" s="161">
        <f>(H85-H86)</f>
        <v>0</v>
      </c>
    </row>
    <row r="88" spans="1:8" s="13" customFormat="1" ht="78.75" customHeight="1" x14ac:dyDescent="0.3">
      <c r="A88" s="330" t="s">
        <v>213</v>
      </c>
      <c r="B88" s="330"/>
      <c r="C88" s="330"/>
      <c r="D88" s="330"/>
      <c r="E88" s="330"/>
      <c r="F88" s="330"/>
      <c r="G88" s="330"/>
      <c r="H88" s="330"/>
    </row>
    <row r="89" spans="1:8" s="13" customFormat="1" ht="41.25" customHeight="1" x14ac:dyDescent="0.3">
      <c r="A89" s="359" t="s">
        <v>214</v>
      </c>
      <c r="B89" s="359"/>
      <c r="C89" s="359"/>
      <c r="D89" s="359"/>
      <c r="E89" s="359"/>
      <c r="F89" s="359"/>
      <c r="G89" s="359"/>
      <c r="H89" s="359"/>
    </row>
    <row r="90" spans="1:8" s="13" customFormat="1" ht="43.5" customHeight="1" x14ac:dyDescent="0.3">
      <c r="A90" s="359" t="s">
        <v>220</v>
      </c>
      <c r="B90" s="359"/>
      <c r="C90" s="359"/>
      <c r="D90" s="359"/>
      <c r="E90" s="359"/>
      <c r="F90" s="359"/>
      <c r="G90" s="359"/>
      <c r="H90" s="359"/>
    </row>
    <row r="91" spans="1:8" s="13" customFormat="1" ht="20.25" x14ac:dyDescent="0.3">
      <c r="A91" s="351" t="s">
        <v>63</v>
      </c>
      <c r="B91" s="352"/>
      <c r="C91" s="352"/>
      <c r="D91" s="352"/>
      <c r="E91" s="352"/>
      <c r="F91" s="352"/>
      <c r="G91" s="352"/>
      <c r="H91" s="353"/>
    </row>
    <row r="92" spans="1:8" s="13" customFormat="1" ht="40.5" x14ac:dyDescent="0.3">
      <c r="A92" s="198" t="s">
        <v>16</v>
      </c>
      <c r="B92" s="198" t="s">
        <v>15</v>
      </c>
      <c r="C92" s="312" t="s">
        <v>82</v>
      </c>
      <c r="D92" s="309"/>
      <c r="E92" s="199" t="s">
        <v>205</v>
      </c>
      <c r="F92" s="198" t="s">
        <v>19</v>
      </c>
      <c r="G92" s="198" t="s">
        <v>188</v>
      </c>
      <c r="H92" s="199" t="s">
        <v>13</v>
      </c>
    </row>
    <row r="93" spans="1:8" s="13" customFormat="1" ht="20.25" x14ac:dyDescent="0.35">
      <c r="A93" s="191"/>
      <c r="B93" s="191"/>
      <c r="C93" s="310"/>
      <c r="D93" s="311"/>
      <c r="E93" s="191"/>
      <c r="F93" s="191"/>
      <c r="G93" s="191"/>
      <c r="H93" s="190"/>
    </row>
    <row r="94" spans="1:8" s="13" customFormat="1" ht="20.25" x14ac:dyDescent="0.35">
      <c r="A94" s="191"/>
      <c r="B94" s="191"/>
      <c r="C94" s="310"/>
      <c r="D94" s="311"/>
      <c r="E94" s="191"/>
      <c r="F94" s="191"/>
      <c r="G94" s="191"/>
      <c r="H94" s="190"/>
    </row>
    <row r="95" spans="1:8" s="13" customFormat="1" ht="20.25" x14ac:dyDescent="0.35">
      <c r="A95" s="191"/>
      <c r="B95" s="191"/>
      <c r="C95" s="310"/>
      <c r="D95" s="311"/>
      <c r="E95" s="191"/>
      <c r="F95" s="191"/>
      <c r="G95" s="191"/>
      <c r="H95" s="190"/>
    </row>
    <row r="96" spans="1:8" s="13" customFormat="1" ht="20.25" x14ac:dyDescent="0.35">
      <c r="A96" s="191"/>
      <c r="B96" s="191"/>
      <c r="C96" s="310"/>
      <c r="D96" s="311"/>
      <c r="E96" s="191"/>
      <c r="F96" s="191"/>
      <c r="G96" s="191"/>
      <c r="H96" s="190"/>
    </row>
    <row r="97" spans="1:8" s="13" customFormat="1" ht="20.25" x14ac:dyDescent="0.35">
      <c r="A97" s="191"/>
      <c r="B97" s="191"/>
      <c r="C97" s="310"/>
      <c r="D97" s="311"/>
      <c r="E97" s="191"/>
      <c r="F97" s="191"/>
      <c r="G97" s="191"/>
      <c r="H97" s="190"/>
    </row>
    <row r="98" spans="1:8" s="13" customFormat="1" ht="20.25" x14ac:dyDescent="0.35">
      <c r="A98" s="191"/>
      <c r="B98" s="191"/>
      <c r="C98" s="310"/>
      <c r="D98" s="311"/>
      <c r="E98" s="191"/>
      <c r="F98" s="191"/>
      <c r="G98" s="191"/>
      <c r="H98" s="190"/>
    </row>
    <row r="99" spans="1:8" s="13" customFormat="1" ht="20.25" x14ac:dyDescent="0.35">
      <c r="A99" s="202"/>
      <c r="B99" s="202"/>
      <c r="C99" s="310"/>
      <c r="D99" s="311"/>
      <c r="E99" s="202"/>
      <c r="F99" s="202"/>
      <c r="G99" s="202"/>
      <c r="H99" s="203"/>
    </row>
    <row r="100" spans="1:8" s="13" customFormat="1" ht="20.25" x14ac:dyDescent="0.35">
      <c r="A100" s="122"/>
      <c r="B100" s="122"/>
      <c r="C100" s="122"/>
      <c r="D100" s="122"/>
      <c r="E100" s="122"/>
      <c r="F100" s="122"/>
      <c r="G100" s="123" t="s">
        <v>18</v>
      </c>
      <c r="H100" s="124">
        <f>SUM(H93:H99)</f>
        <v>0</v>
      </c>
    </row>
    <row r="101" spans="1:8" s="13" customFormat="1" ht="20.25" x14ac:dyDescent="0.35">
      <c r="A101" s="125"/>
      <c r="B101" s="125"/>
      <c r="C101" s="125"/>
      <c r="D101" s="125"/>
      <c r="E101" s="125"/>
      <c r="F101" s="125"/>
      <c r="G101" s="163"/>
      <c r="H101" s="164"/>
    </row>
    <row r="102" spans="1:8" s="13" customFormat="1" ht="16.5" x14ac:dyDescent="0.3">
      <c r="A102" s="83"/>
      <c r="B102" s="83"/>
      <c r="C102" s="83"/>
      <c r="D102" s="83"/>
      <c r="E102" s="83"/>
      <c r="F102" s="83"/>
      <c r="G102" s="83"/>
      <c r="H102" s="83"/>
    </row>
    <row r="103" spans="1:8" s="13" customFormat="1" ht="20.25" x14ac:dyDescent="0.3">
      <c r="A103" s="351" t="s">
        <v>65</v>
      </c>
      <c r="B103" s="352"/>
      <c r="C103" s="352"/>
      <c r="D103" s="352"/>
      <c r="E103" s="352"/>
      <c r="F103" s="352"/>
      <c r="G103" s="352"/>
      <c r="H103" s="353"/>
    </row>
    <row r="104" spans="1:8" s="13" customFormat="1" ht="40.5" x14ac:dyDescent="0.3">
      <c r="A104" s="200" t="s">
        <v>16</v>
      </c>
      <c r="B104" s="200" t="s">
        <v>15</v>
      </c>
      <c r="C104" s="308" t="s">
        <v>82</v>
      </c>
      <c r="D104" s="309"/>
      <c r="E104" s="201" t="s">
        <v>187</v>
      </c>
      <c r="F104" s="200" t="s">
        <v>14</v>
      </c>
      <c r="G104" s="200" t="s">
        <v>191</v>
      </c>
      <c r="H104" s="201" t="s">
        <v>13</v>
      </c>
    </row>
    <row r="105" spans="1:8" s="13" customFormat="1" ht="20.25" x14ac:dyDescent="0.35">
      <c r="A105" s="189"/>
      <c r="B105" s="189"/>
      <c r="C105" s="360"/>
      <c r="D105" s="311"/>
      <c r="E105" s="189"/>
      <c r="F105" s="189"/>
      <c r="G105" s="189"/>
      <c r="H105" s="193"/>
    </row>
    <row r="106" spans="1:8" s="13" customFormat="1" ht="20.25" x14ac:dyDescent="0.35">
      <c r="A106" s="189"/>
      <c r="B106" s="189"/>
      <c r="C106" s="360"/>
      <c r="D106" s="311"/>
      <c r="E106" s="189"/>
      <c r="F106" s="189"/>
      <c r="G106" s="189"/>
      <c r="H106" s="193"/>
    </row>
    <row r="107" spans="1:8" s="13" customFormat="1" ht="20.25" x14ac:dyDescent="0.35">
      <c r="A107" s="189"/>
      <c r="B107" s="189"/>
      <c r="C107" s="360"/>
      <c r="D107" s="311"/>
      <c r="E107" s="189"/>
      <c r="F107" s="189"/>
      <c r="G107" s="189"/>
      <c r="H107" s="193"/>
    </row>
    <row r="108" spans="1:8" s="13" customFormat="1" ht="20.25" x14ac:dyDescent="0.35">
      <c r="A108" s="189"/>
      <c r="B108" s="189"/>
      <c r="C108" s="360"/>
      <c r="D108" s="311"/>
      <c r="E108" s="189"/>
      <c r="F108" s="189"/>
      <c r="G108" s="189"/>
      <c r="H108" s="193"/>
    </row>
    <row r="109" spans="1:8" s="13" customFormat="1" ht="20.25" x14ac:dyDescent="0.35">
      <c r="A109" s="189"/>
      <c r="B109" s="189"/>
      <c r="C109" s="360"/>
      <c r="D109" s="311"/>
      <c r="E109" s="189"/>
      <c r="F109" s="189"/>
      <c r="G109" s="189"/>
      <c r="H109" s="193"/>
    </row>
    <row r="110" spans="1:8" s="13" customFormat="1" ht="20.25" x14ac:dyDescent="0.35">
      <c r="A110" s="189"/>
      <c r="B110" s="189"/>
      <c r="C110" s="360"/>
      <c r="D110" s="311"/>
      <c r="E110" s="189"/>
      <c r="F110" s="189"/>
      <c r="G110" s="189"/>
      <c r="H110" s="193"/>
    </row>
    <row r="111" spans="1:8" s="13" customFormat="1" ht="20.25" x14ac:dyDescent="0.35">
      <c r="A111" s="189"/>
      <c r="B111" s="189"/>
      <c r="C111" s="241"/>
      <c r="D111" s="240"/>
      <c r="E111" s="189"/>
      <c r="F111" s="189"/>
      <c r="G111" s="189"/>
      <c r="H111" s="193"/>
    </row>
    <row r="112" spans="1:8" s="13" customFormat="1" ht="18" customHeight="1" x14ac:dyDescent="0.35">
      <c r="A112" s="245"/>
      <c r="B112" s="245"/>
      <c r="C112" s="393"/>
      <c r="D112" s="394"/>
      <c r="E112" s="245"/>
      <c r="F112" s="245"/>
      <c r="G112" s="246" t="s">
        <v>18</v>
      </c>
      <c r="H112" s="244">
        <f>SUM(H105:H111)</f>
        <v>0</v>
      </c>
    </row>
    <row r="113" spans="1:8" s="13" customFormat="1" ht="33.75" customHeight="1" x14ac:dyDescent="0.3"/>
    <row r="114" spans="1:8" s="13" customFormat="1" ht="44.25" customHeight="1" x14ac:dyDescent="0.3">
      <c r="A114" s="330" t="s">
        <v>213</v>
      </c>
      <c r="B114" s="330"/>
      <c r="C114" s="330"/>
      <c r="D114" s="330"/>
      <c r="E114" s="330"/>
      <c r="F114" s="330"/>
      <c r="G114" s="330"/>
      <c r="H114" s="330"/>
    </row>
    <row r="115" spans="1:8" s="13" customFormat="1" ht="44.25" customHeight="1" x14ac:dyDescent="0.3">
      <c r="A115" s="330"/>
      <c r="B115" s="330"/>
      <c r="C115" s="330"/>
      <c r="D115" s="330"/>
      <c r="E115" s="330"/>
      <c r="F115" s="330"/>
      <c r="G115" s="330"/>
      <c r="H115" s="330"/>
    </row>
    <row r="116" spans="1:8" s="13" customFormat="1" ht="35.25" customHeight="1" x14ac:dyDescent="0.3">
      <c r="A116" s="359" t="s">
        <v>214</v>
      </c>
      <c r="B116" s="359"/>
      <c r="C116" s="359"/>
      <c r="D116" s="359"/>
      <c r="E116" s="359"/>
      <c r="F116" s="359"/>
      <c r="G116" s="359"/>
      <c r="H116" s="359"/>
    </row>
    <row r="117" spans="1:8" s="13" customFormat="1" ht="23.25" customHeight="1" x14ac:dyDescent="0.35">
      <c r="A117" s="358" t="s">
        <v>12</v>
      </c>
      <c r="B117" s="358"/>
      <c r="C117" s="358"/>
      <c r="D117" s="358"/>
      <c r="E117" s="358"/>
      <c r="F117" s="358"/>
      <c r="G117" s="358"/>
      <c r="H117" s="165"/>
    </row>
    <row r="118" spans="1:8" s="13" customFormat="1" ht="20.25" x14ac:dyDescent="0.35">
      <c r="A118" s="354" t="s">
        <v>11</v>
      </c>
      <c r="B118" s="354"/>
      <c r="C118" s="354"/>
      <c r="D118" s="354"/>
      <c r="E118" s="354"/>
      <c r="F118" s="354"/>
      <c r="G118" s="354"/>
      <c r="H118" s="354"/>
    </row>
    <row r="119" spans="1:8" s="13" customFormat="1" ht="20.25" x14ac:dyDescent="0.3">
      <c r="A119" s="355" t="s">
        <v>60</v>
      </c>
      <c r="B119" s="355"/>
      <c r="C119" s="355"/>
      <c r="D119" s="355"/>
      <c r="E119" s="355"/>
      <c r="F119" s="355"/>
      <c r="G119" s="355"/>
      <c r="H119" s="355"/>
    </row>
    <row r="120" spans="1:8" s="13" customFormat="1" ht="18" customHeight="1" x14ac:dyDescent="0.3">
      <c r="A120" s="356"/>
      <c r="B120" s="356"/>
      <c r="C120" s="356"/>
      <c r="D120" s="356"/>
      <c r="E120" s="356"/>
      <c r="F120" s="356"/>
      <c r="G120" s="356"/>
      <c r="H120" s="126"/>
    </row>
    <row r="121" spans="1:8" s="13" customFormat="1" ht="18" customHeight="1" x14ac:dyDescent="0.35">
      <c r="A121" s="357" t="s">
        <v>9</v>
      </c>
      <c r="B121" s="357"/>
      <c r="C121" s="357"/>
      <c r="D121" s="357"/>
      <c r="E121" s="357"/>
      <c r="F121" s="357"/>
      <c r="G121" s="357"/>
    </row>
    <row r="122" spans="1:8" s="13" customFormat="1" ht="18" customHeight="1" x14ac:dyDescent="0.35">
      <c r="A122" s="350" t="s">
        <v>118</v>
      </c>
      <c r="B122" s="350"/>
      <c r="C122" s="350"/>
      <c r="D122" s="350"/>
      <c r="E122" s="350"/>
      <c r="F122" s="350"/>
      <c r="G122" s="350"/>
    </row>
    <row r="123" spans="1:8" s="13" customFormat="1" ht="18" customHeight="1" x14ac:dyDescent="0.35">
      <c r="A123" s="337" t="s">
        <v>114</v>
      </c>
      <c r="B123" s="337"/>
      <c r="C123" s="337"/>
      <c r="D123" s="337"/>
      <c r="E123" s="337"/>
      <c r="F123" s="337"/>
      <c r="G123" s="337"/>
    </row>
    <row r="124" spans="1:8" s="13" customFormat="1" ht="18" customHeight="1" x14ac:dyDescent="0.35">
      <c r="A124" s="337" t="s">
        <v>115</v>
      </c>
      <c r="B124" s="337"/>
      <c r="C124" s="337"/>
      <c r="D124" s="337"/>
      <c r="E124" s="337"/>
      <c r="F124" s="337"/>
      <c r="G124" s="337"/>
    </row>
    <row r="125" spans="1:8" s="13" customFormat="1" ht="18.75" x14ac:dyDescent="0.35">
      <c r="A125" s="337" t="s">
        <v>116</v>
      </c>
      <c r="B125" s="337"/>
      <c r="C125" s="337"/>
      <c r="D125" s="337"/>
      <c r="E125" s="337"/>
      <c r="F125" s="337"/>
      <c r="G125" s="337"/>
    </row>
    <row r="126" spans="1:8" s="13" customFormat="1" ht="18.75" x14ac:dyDescent="0.35">
      <c r="A126" s="344" t="s">
        <v>221</v>
      </c>
      <c r="B126" s="344"/>
      <c r="C126" s="344"/>
      <c r="D126" s="344"/>
      <c r="E126" s="344"/>
      <c r="F126" s="344"/>
      <c r="G126" s="344"/>
    </row>
    <row r="127" spans="1:8" s="13" customFormat="1" ht="20.25" x14ac:dyDescent="0.3">
      <c r="A127" s="234" t="s">
        <v>241</v>
      </c>
      <c r="B127" s="174" t="s">
        <v>5</v>
      </c>
      <c r="C127" s="345" t="s">
        <v>193</v>
      </c>
      <c r="D127" s="346"/>
      <c r="E127" s="346"/>
      <c r="F127" s="347"/>
      <c r="G127" s="348" t="s">
        <v>194</v>
      </c>
      <c r="H127" s="349"/>
    </row>
    <row r="128" spans="1:8" s="13" customFormat="1" ht="18.75" x14ac:dyDescent="0.35">
      <c r="A128" s="141" t="s">
        <v>4</v>
      </c>
      <c r="B128" s="141">
        <v>2.5</v>
      </c>
      <c r="C128" s="338"/>
      <c r="D128" s="364"/>
      <c r="E128" s="338"/>
      <c r="F128" s="338"/>
      <c r="G128" s="339">
        <f t="shared" ref="G128:G135" si="1">B128*C128</f>
        <v>0</v>
      </c>
      <c r="H128" s="340"/>
    </row>
    <row r="129" spans="1:8" s="13" customFormat="1" ht="18.75" x14ac:dyDescent="0.35">
      <c r="A129" s="141" t="s">
        <v>110</v>
      </c>
      <c r="B129" s="141">
        <v>5</v>
      </c>
      <c r="C129" s="371"/>
      <c r="D129" s="372"/>
      <c r="E129" s="372"/>
      <c r="F129" s="373"/>
      <c r="G129" s="339">
        <f t="shared" si="1"/>
        <v>0</v>
      </c>
      <c r="H129" s="370"/>
    </row>
    <row r="130" spans="1:8" s="13" customFormat="1" ht="18.75" x14ac:dyDescent="0.35">
      <c r="A130" s="141" t="s">
        <v>3</v>
      </c>
      <c r="B130" s="141">
        <v>1.5</v>
      </c>
      <c r="C130" s="365"/>
      <c r="D130" s="366"/>
      <c r="E130" s="338"/>
      <c r="F130" s="338"/>
      <c r="G130" s="339">
        <f t="shared" si="1"/>
        <v>0</v>
      </c>
      <c r="H130" s="340"/>
    </row>
    <row r="131" spans="1:8" s="13" customFormat="1" ht="18.75" x14ac:dyDescent="0.35">
      <c r="A131" s="141" t="s">
        <v>111</v>
      </c>
      <c r="B131" s="141">
        <v>3</v>
      </c>
      <c r="C131" s="367"/>
      <c r="D131" s="368"/>
      <c r="E131" s="368"/>
      <c r="F131" s="369"/>
      <c r="G131" s="339">
        <f t="shared" si="1"/>
        <v>0</v>
      </c>
      <c r="H131" s="370"/>
    </row>
    <row r="132" spans="1:8" s="13" customFormat="1" ht="18.75" x14ac:dyDescent="0.35">
      <c r="A132" s="141" t="s">
        <v>2</v>
      </c>
      <c r="B132" s="141">
        <v>1</v>
      </c>
      <c r="C132" s="338"/>
      <c r="D132" s="338"/>
      <c r="E132" s="338"/>
      <c r="F132" s="338"/>
      <c r="G132" s="339">
        <f t="shared" si="1"/>
        <v>0</v>
      </c>
      <c r="H132" s="340"/>
    </row>
    <row r="133" spans="1:8" s="13" customFormat="1" ht="18.75" x14ac:dyDescent="0.35">
      <c r="A133" s="141" t="s">
        <v>112</v>
      </c>
      <c r="B133" s="141">
        <v>3</v>
      </c>
      <c r="C133" s="371"/>
      <c r="D133" s="372"/>
      <c r="E133" s="372"/>
      <c r="F133" s="373"/>
      <c r="G133" s="339">
        <f t="shared" si="1"/>
        <v>0</v>
      </c>
      <c r="H133" s="370"/>
    </row>
    <row r="134" spans="1:8" s="13" customFormat="1" ht="18.75" x14ac:dyDescent="0.35">
      <c r="A134" s="141" t="s">
        <v>1</v>
      </c>
      <c r="B134" s="141">
        <v>1</v>
      </c>
      <c r="C134" s="374"/>
      <c r="D134" s="375"/>
      <c r="E134" s="375"/>
      <c r="F134" s="376"/>
      <c r="G134" s="339">
        <f t="shared" si="1"/>
        <v>0</v>
      </c>
      <c r="H134" s="370"/>
    </row>
    <row r="135" spans="1:8" s="13" customFormat="1" ht="18.75" x14ac:dyDescent="0.35">
      <c r="A135" s="141" t="s">
        <v>113</v>
      </c>
      <c r="B135" s="141">
        <v>3</v>
      </c>
      <c r="C135" s="338"/>
      <c r="D135" s="338"/>
      <c r="E135" s="338"/>
      <c r="F135" s="338"/>
      <c r="G135" s="339">
        <f t="shared" si="1"/>
        <v>0</v>
      </c>
      <c r="H135" s="340"/>
    </row>
    <row r="136" spans="1:8" s="13" customFormat="1" ht="26.25" customHeight="1" x14ac:dyDescent="0.35">
      <c r="A136" s="362"/>
      <c r="B136" s="363"/>
      <c r="C136" s="341">
        <f>SUM(C128:C135)</f>
        <v>0</v>
      </c>
      <c r="D136" s="341"/>
      <c r="E136" s="342"/>
      <c r="F136" s="342"/>
      <c r="G136" s="343">
        <f>SUM(G128:G135)</f>
        <v>0</v>
      </c>
      <c r="H136" s="340"/>
    </row>
    <row r="137" spans="1:8" s="13" customFormat="1" ht="20.25" x14ac:dyDescent="0.35">
      <c r="A137" s="361"/>
      <c r="B137" s="361"/>
      <c r="C137" s="361"/>
      <c r="D137" s="361"/>
      <c r="E137" s="361"/>
      <c r="F137" s="361"/>
      <c r="G137" s="361"/>
      <c r="H137" s="127"/>
    </row>
    <row r="138" spans="1:8" s="13" customFormat="1" ht="20.25" x14ac:dyDescent="0.35">
      <c r="A138" s="234" t="s">
        <v>241</v>
      </c>
      <c r="B138" s="174" t="s">
        <v>5</v>
      </c>
      <c r="C138" s="345" t="s">
        <v>193</v>
      </c>
      <c r="D138" s="346"/>
      <c r="E138" s="346"/>
      <c r="F138" s="347"/>
      <c r="G138" s="348" t="s">
        <v>195</v>
      </c>
      <c r="H138" s="377"/>
    </row>
    <row r="139" spans="1:8" s="13" customFormat="1" ht="18.75" x14ac:dyDescent="0.35">
      <c r="A139" s="141" t="s">
        <v>4</v>
      </c>
      <c r="B139" s="141">
        <v>2.5</v>
      </c>
      <c r="C139" s="371"/>
      <c r="D139" s="372"/>
      <c r="E139" s="372"/>
      <c r="F139" s="373"/>
      <c r="G139" s="339">
        <f t="shared" ref="G139:G146" si="2">B139*C139</f>
        <v>0</v>
      </c>
      <c r="H139" s="370"/>
    </row>
    <row r="140" spans="1:8" s="13" customFormat="1" ht="18.75" x14ac:dyDescent="0.35">
      <c r="A140" s="141" t="s">
        <v>110</v>
      </c>
      <c r="B140" s="141">
        <v>5</v>
      </c>
      <c r="C140" s="371"/>
      <c r="D140" s="372"/>
      <c r="E140" s="372"/>
      <c r="F140" s="373"/>
      <c r="G140" s="339">
        <f t="shared" si="2"/>
        <v>0</v>
      </c>
      <c r="H140" s="370"/>
    </row>
    <row r="141" spans="1:8" s="13" customFormat="1" ht="18.75" x14ac:dyDescent="0.35">
      <c r="A141" s="141" t="s">
        <v>3</v>
      </c>
      <c r="B141" s="141">
        <v>1.5</v>
      </c>
      <c r="C141" s="367"/>
      <c r="D141" s="368"/>
      <c r="E141" s="368"/>
      <c r="F141" s="369"/>
      <c r="G141" s="339">
        <f t="shared" si="2"/>
        <v>0</v>
      </c>
      <c r="H141" s="370"/>
    </row>
    <row r="142" spans="1:8" s="13" customFormat="1" ht="18.75" x14ac:dyDescent="0.35">
      <c r="A142" s="141" t="s">
        <v>111</v>
      </c>
      <c r="B142" s="141">
        <v>3</v>
      </c>
      <c r="C142" s="367"/>
      <c r="D142" s="368"/>
      <c r="E142" s="368"/>
      <c r="F142" s="369"/>
      <c r="G142" s="339">
        <f t="shared" si="2"/>
        <v>0</v>
      </c>
      <c r="H142" s="370"/>
    </row>
    <row r="143" spans="1:8" s="13" customFormat="1" ht="18.75" x14ac:dyDescent="0.35">
      <c r="A143" s="141" t="s">
        <v>2</v>
      </c>
      <c r="B143" s="141">
        <v>1</v>
      </c>
      <c r="C143" s="371"/>
      <c r="D143" s="372"/>
      <c r="E143" s="372"/>
      <c r="F143" s="373"/>
      <c r="G143" s="339">
        <f t="shared" si="2"/>
        <v>0</v>
      </c>
      <c r="H143" s="370"/>
    </row>
    <row r="144" spans="1:8" s="13" customFormat="1" ht="18.75" x14ac:dyDescent="0.35">
      <c r="A144" s="141" t="s">
        <v>112</v>
      </c>
      <c r="B144" s="141">
        <v>3</v>
      </c>
      <c r="C144" s="374"/>
      <c r="D144" s="375"/>
      <c r="E144" s="375"/>
      <c r="F144" s="376"/>
      <c r="G144" s="339">
        <f t="shared" si="2"/>
        <v>0</v>
      </c>
      <c r="H144" s="370"/>
    </row>
    <row r="145" spans="1:8" s="13" customFormat="1" ht="18.75" x14ac:dyDescent="0.35">
      <c r="A145" s="141" t="s">
        <v>117</v>
      </c>
      <c r="B145" s="141">
        <v>1</v>
      </c>
      <c r="C145" s="374"/>
      <c r="D145" s="375"/>
      <c r="E145" s="375"/>
      <c r="F145" s="376"/>
      <c r="G145" s="339">
        <f t="shared" si="2"/>
        <v>0</v>
      </c>
      <c r="H145" s="370"/>
    </row>
    <row r="146" spans="1:8" s="13" customFormat="1" ht="18.75" x14ac:dyDescent="0.35">
      <c r="A146" s="141" t="s">
        <v>113</v>
      </c>
      <c r="B146" s="141">
        <v>3</v>
      </c>
      <c r="C146" s="371"/>
      <c r="D146" s="372"/>
      <c r="E146" s="372"/>
      <c r="F146" s="373"/>
      <c r="G146" s="339">
        <f t="shared" si="2"/>
        <v>0</v>
      </c>
      <c r="H146" s="370"/>
    </row>
    <row r="147" spans="1:8" s="13" customFormat="1" ht="24.75" customHeight="1" x14ac:dyDescent="0.35">
      <c r="A147" s="362"/>
      <c r="B147" s="363"/>
      <c r="C147" s="341">
        <f>SUM(C139:C146)</f>
        <v>0</v>
      </c>
      <c r="D147" s="341"/>
      <c r="E147" s="342"/>
      <c r="F147" s="342"/>
      <c r="G147" s="343">
        <f>SUM(G139:G146)</f>
        <v>0</v>
      </c>
      <c r="H147" s="340"/>
    </row>
    <row r="148" spans="1:8" s="13" customFormat="1" ht="20.25" x14ac:dyDescent="0.35">
      <c r="A148" s="128"/>
      <c r="B148" s="129"/>
      <c r="C148" s="129"/>
      <c r="D148" s="129"/>
      <c r="E148" s="129"/>
      <c r="F148" s="129"/>
      <c r="G148" s="129"/>
      <c r="H148" s="127"/>
    </row>
    <row r="149" spans="1:8" s="13" customFormat="1" ht="20.25" x14ac:dyDescent="0.35">
      <c r="A149" s="234" t="s">
        <v>241</v>
      </c>
      <c r="B149" s="174" t="s">
        <v>5</v>
      </c>
      <c r="C149" s="345" t="s">
        <v>193</v>
      </c>
      <c r="D149" s="346"/>
      <c r="E149" s="346"/>
      <c r="F149" s="347"/>
      <c r="G149" s="348" t="s">
        <v>194</v>
      </c>
      <c r="H149" s="377"/>
    </row>
    <row r="150" spans="1:8" s="13" customFormat="1" ht="18.75" x14ac:dyDescent="0.35">
      <c r="A150" s="141" t="s">
        <v>4</v>
      </c>
      <c r="B150" s="141">
        <v>2.5</v>
      </c>
      <c r="C150" s="338"/>
      <c r="D150" s="338"/>
      <c r="E150" s="338"/>
      <c r="F150" s="338"/>
      <c r="G150" s="339">
        <f t="shared" ref="G150:G157" si="3">B150*C150</f>
        <v>0</v>
      </c>
      <c r="H150" s="340"/>
    </row>
    <row r="151" spans="1:8" s="13" customFormat="1" ht="18.75" x14ac:dyDescent="0.35">
      <c r="A151" s="141" t="s">
        <v>110</v>
      </c>
      <c r="B151" s="141">
        <v>5</v>
      </c>
      <c r="C151" s="371"/>
      <c r="D151" s="372"/>
      <c r="E151" s="372"/>
      <c r="F151" s="373"/>
      <c r="G151" s="339">
        <f t="shared" si="3"/>
        <v>0</v>
      </c>
      <c r="H151" s="370"/>
    </row>
    <row r="152" spans="1:8" s="13" customFormat="1" ht="18.75" x14ac:dyDescent="0.35">
      <c r="A152" s="141" t="s">
        <v>3</v>
      </c>
      <c r="B152" s="141">
        <v>1.5</v>
      </c>
      <c r="C152" s="367"/>
      <c r="D152" s="368"/>
      <c r="E152" s="368"/>
      <c r="F152" s="369"/>
      <c r="G152" s="339">
        <f t="shared" si="3"/>
        <v>0</v>
      </c>
      <c r="H152" s="340"/>
    </row>
    <row r="153" spans="1:8" s="13" customFormat="1" ht="18.75" x14ac:dyDescent="0.35">
      <c r="A153" s="141" t="s">
        <v>111</v>
      </c>
      <c r="B153" s="141">
        <v>3</v>
      </c>
      <c r="C153" s="367"/>
      <c r="D153" s="368"/>
      <c r="E153" s="368"/>
      <c r="F153" s="369"/>
      <c r="G153" s="339">
        <f t="shared" si="3"/>
        <v>0</v>
      </c>
      <c r="H153" s="370"/>
    </row>
    <row r="154" spans="1:8" s="13" customFormat="1" ht="18.75" x14ac:dyDescent="0.35">
      <c r="A154" s="141" t="s">
        <v>2</v>
      </c>
      <c r="B154" s="141">
        <v>1</v>
      </c>
      <c r="C154" s="371"/>
      <c r="D154" s="372"/>
      <c r="E154" s="372"/>
      <c r="F154" s="373"/>
      <c r="G154" s="339">
        <f t="shared" si="3"/>
        <v>0</v>
      </c>
      <c r="H154" s="340"/>
    </row>
    <row r="155" spans="1:8" s="13" customFormat="1" ht="18.75" x14ac:dyDescent="0.35">
      <c r="A155" s="141" t="s">
        <v>112</v>
      </c>
      <c r="B155" s="141">
        <v>3</v>
      </c>
      <c r="C155" s="371"/>
      <c r="D155" s="372"/>
      <c r="E155" s="372"/>
      <c r="F155" s="373"/>
      <c r="G155" s="339">
        <f t="shared" si="3"/>
        <v>0</v>
      </c>
      <c r="H155" s="370"/>
    </row>
    <row r="156" spans="1:8" s="13" customFormat="1" ht="18.75" x14ac:dyDescent="0.35">
      <c r="A156" s="141" t="s">
        <v>1</v>
      </c>
      <c r="B156" s="141">
        <v>1</v>
      </c>
      <c r="C156" s="371"/>
      <c r="D156" s="372"/>
      <c r="E156" s="372"/>
      <c r="F156" s="373"/>
      <c r="G156" s="339">
        <f t="shared" si="3"/>
        <v>0</v>
      </c>
      <c r="H156" s="370"/>
    </row>
    <row r="157" spans="1:8" s="13" customFormat="1" ht="18.75" x14ac:dyDescent="0.35">
      <c r="A157" s="141" t="s">
        <v>113</v>
      </c>
      <c r="B157" s="141">
        <v>3</v>
      </c>
      <c r="C157" s="371"/>
      <c r="D157" s="372"/>
      <c r="E157" s="372"/>
      <c r="F157" s="373"/>
      <c r="G157" s="339">
        <f t="shared" si="3"/>
        <v>0</v>
      </c>
      <c r="H157" s="340"/>
    </row>
    <row r="158" spans="1:8" s="13" customFormat="1" ht="33" customHeight="1" x14ac:dyDescent="0.35">
      <c r="A158" s="378"/>
      <c r="B158" s="379"/>
      <c r="C158" s="382">
        <f>SUM(C150:C157)</f>
        <v>0</v>
      </c>
      <c r="D158" s="383"/>
      <c r="E158" s="383"/>
      <c r="F158" s="384"/>
      <c r="G158" s="385">
        <f>SUM(G150:G157)</f>
        <v>0</v>
      </c>
      <c r="H158" s="386"/>
    </row>
    <row r="159" spans="1:8" s="13" customFormat="1" ht="45" customHeight="1" x14ac:dyDescent="0.3">
      <c r="A159" s="380" t="s">
        <v>0</v>
      </c>
      <c r="B159" s="381"/>
      <c r="C159" s="381"/>
      <c r="D159" s="381"/>
      <c r="E159" s="381"/>
      <c r="F159" s="381"/>
      <c r="G159" s="381"/>
      <c r="H159" s="381"/>
    </row>
    <row r="160" spans="1:8" s="13" customFormat="1" ht="24.75" customHeight="1" x14ac:dyDescent="0.3">
      <c r="A160" s="250"/>
      <c r="B160" s="251"/>
      <c r="C160" s="251"/>
      <c r="D160" s="251"/>
      <c r="E160" s="251"/>
      <c r="F160" s="251"/>
      <c r="G160" s="251"/>
      <c r="H160" s="251"/>
    </row>
    <row r="161" spans="1:8" s="13" customFormat="1" ht="20.25" x14ac:dyDescent="0.35">
      <c r="A161" s="361"/>
      <c r="B161" s="361"/>
      <c r="C161" s="361"/>
      <c r="D161" s="361"/>
      <c r="E161" s="361"/>
      <c r="F161" s="361"/>
      <c r="G161" s="361"/>
      <c r="H161" s="361"/>
    </row>
    <row r="162" spans="1:8" s="13" customFormat="1" ht="20.25" x14ac:dyDescent="0.35">
      <c r="A162" s="234" t="s">
        <v>241</v>
      </c>
      <c r="B162" s="174" t="s">
        <v>5</v>
      </c>
      <c r="C162" s="345" t="s">
        <v>193</v>
      </c>
      <c r="D162" s="346"/>
      <c r="E162" s="346"/>
      <c r="F162" s="347"/>
      <c r="G162" s="348" t="s">
        <v>209</v>
      </c>
      <c r="H162" s="377"/>
    </row>
    <row r="163" spans="1:8" s="13" customFormat="1" ht="18.75" x14ac:dyDescent="0.35">
      <c r="A163" s="141" t="s">
        <v>4</v>
      </c>
      <c r="B163" s="141">
        <v>2.5</v>
      </c>
      <c r="C163" s="338"/>
      <c r="D163" s="338"/>
      <c r="E163" s="338"/>
      <c r="F163" s="338"/>
      <c r="G163" s="339">
        <f t="shared" ref="G163:G170" si="4">B163*C163</f>
        <v>0</v>
      </c>
      <c r="H163" s="340"/>
    </row>
    <row r="164" spans="1:8" s="13" customFormat="1" ht="18.75" x14ac:dyDescent="0.35">
      <c r="A164" s="141" t="s">
        <v>110</v>
      </c>
      <c r="B164" s="141">
        <v>5</v>
      </c>
      <c r="C164" s="371"/>
      <c r="D164" s="372"/>
      <c r="E164" s="372"/>
      <c r="F164" s="373"/>
      <c r="G164" s="339">
        <f t="shared" si="4"/>
        <v>0</v>
      </c>
      <c r="H164" s="370"/>
    </row>
    <row r="165" spans="1:8" s="13" customFormat="1" ht="18.75" x14ac:dyDescent="0.35">
      <c r="A165" s="141" t="s">
        <v>3</v>
      </c>
      <c r="B165" s="141">
        <v>1.5</v>
      </c>
      <c r="C165" s="365"/>
      <c r="D165" s="365"/>
      <c r="E165" s="338"/>
      <c r="F165" s="338"/>
      <c r="G165" s="339">
        <f t="shared" si="4"/>
        <v>0</v>
      </c>
      <c r="H165" s="340"/>
    </row>
    <row r="166" spans="1:8" s="13" customFormat="1" ht="18.75" x14ac:dyDescent="0.35">
      <c r="A166" s="141" t="s">
        <v>111</v>
      </c>
      <c r="B166" s="141">
        <v>3</v>
      </c>
      <c r="C166" s="367"/>
      <c r="D166" s="368"/>
      <c r="E166" s="368"/>
      <c r="F166" s="369"/>
      <c r="G166" s="339">
        <f t="shared" si="4"/>
        <v>0</v>
      </c>
      <c r="H166" s="370"/>
    </row>
    <row r="167" spans="1:8" s="13" customFormat="1" ht="18.75" x14ac:dyDescent="0.35">
      <c r="A167" s="141" t="s">
        <v>2</v>
      </c>
      <c r="B167" s="141">
        <v>1</v>
      </c>
      <c r="C167" s="338"/>
      <c r="D167" s="338"/>
      <c r="E167" s="338"/>
      <c r="F167" s="338"/>
      <c r="G167" s="339">
        <f t="shared" si="4"/>
        <v>0</v>
      </c>
      <c r="H167" s="340"/>
    </row>
    <row r="168" spans="1:8" s="13" customFormat="1" ht="18.75" x14ac:dyDescent="0.35">
      <c r="A168" s="141" t="s">
        <v>112</v>
      </c>
      <c r="B168" s="141">
        <v>3</v>
      </c>
      <c r="C168" s="371"/>
      <c r="D168" s="372"/>
      <c r="E168" s="372"/>
      <c r="F168" s="373"/>
      <c r="G168" s="339">
        <f t="shared" si="4"/>
        <v>0</v>
      </c>
      <c r="H168" s="370"/>
    </row>
    <row r="169" spans="1:8" s="13" customFormat="1" ht="18.75" x14ac:dyDescent="0.35">
      <c r="A169" s="141" t="s">
        <v>1</v>
      </c>
      <c r="B169" s="141">
        <v>1</v>
      </c>
      <c r="C169" s="371"/>
      <c r="D169" s="372"/>
      <c r="E169" s="372"/>
      <c r="F169" s="373"/>
      <c r="G169" s="339">
        <f t="shared" si="4"/>
        <v>0</v>
      </c>
      <c r="H169" s="370"/>
    </row>
    <row r="170" spans="1:8" s="13" customFormat="1" ht="18.75" x14ac:dyDescent="0.35">
      <c r="A170" s="141" t="s">
        <v>113</v>
      </c>
      <c r="B170" s="141">
        <v>3</v>
      </c>
      <c r="C170" s="338"/>
      <c r="D170" s="338"/>
      <c r="E170" s="338"/>
      <c r="F170" s="338"/>
      <c r="G170" s="339">
        <f t="shared" si="4"/>
        <v>0</v>
      </c>
      <c r="H170" s="340"/>
    </row>
    <row r="171" spans="1:8" s="13" customFormat="1" ht="39" customHeight="1" x14ac:dyDescent="0.35">
      <c r="A171" s="362"/>
      <c r="B171" s="363"/>
      <c r="C171" s="341">
        <f>SUM(C163:C170)</f>
        <v>0</v>
      </c>
      <c r="D171" s="341"/>
      <c r="E171" s="342"/>
      <c r="F171" s="342"/>
      <c r="G171" s="343">
        <f>SUM(G163:G170)</f>
        <v>0</v>
      </c>
      <c r="H171" s="340"/>
    </row>
    <row r="172" spans="1:8" s="13" customFormat="1" ht="39" customHeight="1" x14ac:dyDescent="0.35">
      <c r="A172" s="142"/>
      <c r="B172" s="142"/>
      <c r="C172" s="258"/>
      <c r="D172" s="258"/>
      <c r="E172" s="252"/>
      <c r="F172" s="252"/>
      <c r="G172" s="259"/>
      <c r="H172" s="257"/>
    </row>
    <row r="173" spans="1:8" s="13" customFormat="1" ht="17.25" customHeight="1" x14ac:dyDescent="0.3"/>
    <row r="174" spans="1:8" s="13" customFormat="1" ht="20.25" x14ac:dyDescent="0.3">
      <c r="A174" s="234" t="s">
        <v>241</v>
      </c>
      <c r="B174" s="174" t="s">
        <v>5</v>
      </c>
      <c r="C174" s="345" t="s">
        <v>193</v>
      </c>
      <c r="D174" s="346"/>
      <c r="E174" s="346"/>
      <c r="F174" s="347"/>
      <c r="G174" s="348" t="s">
        <v>194</v>
      </c>
      <c r="H174" s="349"/>
    </row>
    <row r="175" spans="1:8" s="13" customFormat="1" ht="17.25" customHeight="1" x14ac:dyDescent="0.35">
      <c r="A175" s="141" t="s">
        <v>4</v>
      </c>
      <c r="B175" s="141">
        <v>2.5</v>
      </c>
      <c r="C175" s="338"/>
      <c r="D175" s="364"/>
      <c r="E175" s="338"/>
      <c r="F175" s="338"/>
      <c r="G175" s="339">
        <f t="shared" ref="G175:G182" si="5">B175*C175</f>
        <v>0</v>
      </c>
      <c r="H175" s="340"/>
    </row>
    <row r="176" spans="1:8" s="13" customFormat="1" ht="19.5" customHeight="1" x14ac:dyDescent="0.35">
      <c r="A176" s="141" t="s">
        <v>110</v>
      </c>
      <c r="B176" s="141">
        <v>5</v>
      </c>
      <c r="C176" s="371"/>
      <c r="D176" s="372"/>
      <c r="E176" s="372"/>
      <c r="F176" s="373"/>
      <c r="G176" s="339">
        <f t="shared" si="5"/>
        <v>0</v>
      </c>
      <c r="H176" s="370"/>
    </row>
    <row r="177" spans="1:8" s="13" customFormat="1" ht="18.75" x14ac:dyDescent="0.35">
      <c r="A177" s="141" t="s">
        <v>3</v>
      </c>
      <c r="B177" s="141">
        <v>1.5</v>
      </c>
      <c r="C177" s="365"/>
      <c r="D177" s="366"/>
      <c r="E177" s="338"/>
      <c r="F177" s="338"/>
      <c r="G177" s="339">
        <f t="shared" si="5"/>
        <v>0</v>
      </c>
      <c r="H177" s="340"/>
    </row>
    <row r="178" spans="1:8" s="13" customFormat="1" ht="18.75" x14ac:dyDescent="0.35">
      <c r="A178" s="141" t="s">
        <v>111</v>
      </c>
      <c r="B178" s="141">
        <v>3</v>
      </c>
      <c r="C178" s="367"/>
      <c r="D178" s="368"/>
      <c r="E178" s="368"/>
      <c r="F178" s="369"/>
      <c r="G178" s="339">
        <f t="shared" si="5"/>
        <v>0</v>
      </c>
      <c r="H178" s="370"/>
    </row>
    <row r="179" spans="1:8" s="13" customFormat="1" ht="18.75" x14ac:dyDescent="0.35">
      <c r="A179" s="141" t="s">
        <v>2</v>
      </c>
      <c r="B179" s="141">
        <v>1</v>
      </c>
      <c r="C179" s="338"/>
      <c r="D179" s="338"/>
      <c r="E179" s="338"/>
      <c r="F179" s="338"/>
      <c r="G179" s="339">
        <f t="shared" si="5"/>
        <v>0</v>
      </c>
      <c r="H179" s="340"/>
    </row>
    <row r="180" spans="1:8" s="13" customFormat="1" ht="18" customHeight="1" x14ac:dyDescent="0.35">
      <c r="A180" s="141" t="s">
        <v>112</v>
      </c>
      <c r="B180" s="141">
        <v>3</v>
      </c>
      <c r="C180" s="371"/>
      <c r="D180" s="372"/>
      <c r="E180" s="372"/>
      <c r="F180" s="373"/>
      <c r="G180" s="339">
        <f t="shared" si="5"/>
        <v>0</v>
      </c>
      <c r="H180" s="370"/>
    </row>
    <row r="181" spans="1:8" s="13" customFormat="1" ht="18.75" x14ac:dyDescent="0.35">
      <c r="A181" s="141" t="s">
        <v>1</v>
      </c>
      <c r="B181" s="141">
        <v>1</v>
      </c>
      <c r="C181" s="374"/>
      <c r="D181" s="375"/>
      <c r="E181" s="375"/>
      <c r="F181" s="376"/>
      <c r="G181" s="339">
        <f t="shared" si="5"/>
        <v>0</v>
      </c>
      <c r="H181" s="370"/>
    </row>
    <row r="182" spans="1:8" s="13" customFormat="1" ht="18.75" x14ac:dyDescent="0.35">
      <c r="A182" s="141" t="s">
        <v>113</v>
      </c>
      <c r="B182" s="141">
        <v>3</v>
      </c>
      <c r="C182" s="338"/>
      <c r="D182" s="338"/>
      <c r="E182" s="338"/>
      <c r="F182" s="338"/>
      <c r="G182" s="339">
        <f t="shared" si="5"/>
        <v>0</v>
      </c>
      <c r="H182" s="340"/>
    </row>
    <row r="183" spans="1:8" s="13" customFormat="1" ht="18.75" x14ac:dyDescent="0.35">
      <c r="A183" s="362"/>
      <c r="B183" s="363"/>
      <c r="C183" s="341">
        <f>SUM(C175:C182)</f>
        <v>0</v>
      </c>
      <c r="D183" s="341"/>
      <c r="E183" s="342"/>
      <c r="F183" s="342"/>
      <c r="G183" s="343">
        <f>SUM(G175:G182)</f>
        <v>0</v>
      </c>
      <c r="H183" s="340"/>
    </row>
    <row r="184" spans="1:8" s="13" customFormat="1" ht="18.75" x14ac:dyDescent="0.35">
      <c r="A184" s="142"/>
      <c r="B184" s="142"/>
      <c r="C184" s="254"/>
      <c r="D184" s="254"/>
      <c r="E184" s="255"/>
      <c r="F184" s="255"/>
      <c r="G184" s="256"/>
      <c r="H184" s="257"/>
    </row>
    <row r="185" spans="1:8" s="13" customFormat="1" ht="20.25" x14ac:dyDescent="0.35">
      <c r="A185" s="361"/>
      <c r="B185" s="361"/>
      <c r="C185" s="361"/>
      <c r="D185" s="361"/>
      <c r="E185" s="361"/>
      <c r="F185" s="361"/>
      <c r="G185" s="361"/>
      <c r="H185" s="127"/>
    </row>
    <row r="186" spans="1:8" s="13" customFormat="1" ht="20.25" x14ac:dyDescent="0.35">
      <c r="A186" s="234" t="s">
        <v>241</v>
      </c>
      <c r="B186" s="174" t="s">
        <v>5</v>
      </c>
      <c r="C186" s="345" t="s">
        <v>193</v>
      </c>
      <c r="D186" s="346"/>
      <c r="E186" s="346"/>
      <c r="F186" s="347"/>
      <c r="G186" s="348" t="s">
        <v>195</v>
      </c>
      <c r="H186" s="377"/>
    </row>
    <row r="187" spans="1:8" s="13" customFormat="1" ht="18.75" x14ac:dyDescent="0.35">
      <c r="A187" s="141" t="s">
        <v>4</v>
      </c>
      <c r="B187" s="141">
        <v>2.5</v>
      </c>
      <c r="C187" s="371"/>
      <c r="D187" s="372"/>
      <c r="E187" s="372"/>
      <c r="F187" s="373"/>
      <c r="G187" s="339">
        <f t="shared" ref="G187:G194" si="6">B187*C187</f>
        <v>0</v>
      </c>
      <c r="H187" s="370"/>
    </row>
    <row r="188" spans="1:8" s="13" customFormat="1" ht="18.75" x14ac:dyDescent="0.35">
      <c r="A188" s="141" t="s">
        <v>110</v>
      </c>
      <c r="B188" s="141">
        <v>5</v>
      </c>
      <c r="C188" s="371"/>
      <c r="D188" s="372"/>
      <c r="E188" s="372"/>
      <c r="F188" s="373"/>
      <c r="G188" s="339">
        <f t="shared" si="6"/>
        <v>0</v>
      </c>
      <c r="H188" s="370"/>
    </row>
    <row r="189" spans="1:8" s="13" customFormat="1" ht="18.75" x14ac:dyDescent="0.35">
      <c r="A189" s="141" t="s">
        <v>3</v>
      </c>
      <c r="B189" s="141">
        <v>1.5</v>
      </c>
      <c r="C189" s="367"/>
      <c r="D189" s="368"/>
      <c r="E189" s="368"/>
      <c r="F189" s="369"/>
      <c r="G189" s="339">
        <f t="shared" si="6"/>
        <v>0</v>
      </c>
      <c r="H189" s="370"/>
    </row>
    <row r="190" spans="1:8" s="13" customFormat="1" ht="18.75" x14ac:dyDescent="0.35">
      <c r="A190" s="141" t="s">
        <v>111</v>
      </c>
      <c r="B190" s="141">
        <v>3</v>
      </c>
      <c r="C190" s="367"/>
      <c r="D190" s="368"/>
      <c r="E190" s="368"/>
      <c r="F190" s="369"/>
      <c r="G190" s="339">
        <f t="shared" si="6"/>
        <v>0</v>
      </c>
      <c r="H190" s="370"/>
    </row>
    <row r="191" spans="1:8" s="13" customFormat="1" ht="18.75" x14ac:dyDescent="0.35">
      <c r="A191" s="141" t="s">
        <v>2</v>
      </c>
      <c r="B191" s="141">
        <v>1</v>
      </c>
      <c r="C191" s="371"/>
      <c r="D191" s="372"/>
      <c r="E191" s="372"/>
      <c r="F191" s="373"/>
      <c r="G191" s="339">
        <f t="shared" si="6"/>
        <v>0</v>
      </c>
      <c r="H191" s="370"/>
    </row>
    <row r="192" spans="1:8" s="13" customFormat="1" ht="18.75" x14ac:dyDescent="0.35">
      <c r="A192" s="141" t="s">
        <v>112</v>
      </c>
      <c r="B192" s="141">
        <v>3</v>
      </c>
      <c r="C192" s="374"/>
      <c r="D192" s="375"/>
      <c r="E192" s="375"/>
      <c r="F192" s="376"/>
      <c r="G192" s="339">
        <f t="shared" si="6"/>
        <v>0</v>
      </c>
      <c r="H192" s="370"/>
    </row>
    <row r="193" spans="1:8" s="13" customFormat="1" ht="18.75" x14ac:dyDescent="0.35">
      <c r="A193" s="141" t="s">
        <v>117</v>
      </c>
      <c r="B193" s="141">
        <v>1</v>
      </c>
      <c r="C193" s="374"/>
      <c r="D193" s="375"/>
      <c r="E193" s="375"/>
      <c r="F193" s="376"/>
      <c r="G193" s="339">
        <f t="shared" si="6"/>
        <v>0</v>
      </c>
      <c r="H193" s="370"/>
    </row>
    <row r="194" spans="1:8" s="13" customFormat="1" ht="18.75" x14ac:dyDescent="0.35">
      <c r="A194" s="141" t="s">
        <v>113</v>
      </c>
      <c r="B194" s="141">
        <v>3</v>
      </c>
      <c r="C194" s="371"/>
      <c r="D194" s="372"/>
      <c r="E194" s="372"/>
      <c r="F194" s="373"/>
      <c r="G194" s="339">
        <f t="shared" si="6"/>
        <v>0</v>
      </c>
      <c r="H194" s="370"/>
    </row>
    <row r="195" spans="1:8" s="13" customFormat="1" ht="18.75" x14ac:dyDescent="0.35">
      <c r="A195" s="362"/>
      <c r="B195" s="363"/>
      <c r="C195" s="341">
        <f>SUM(C187:C194)</f>
        <v>0</v>
      </c>
      <c r="D195" s="341"/>
      <c r="E195" s="342"/>
      <c r="F195" s="342"/>
      <c r="G195" s="343">
        <f>SUM(G187:G194)</f>
        <v>0</v>
      </c>
      <c r="H195" s="340"/>
    </row>
    <row r="196" spans="1:8" ht="20.25" x14ac:dyDescent="0.35">
      <c r="A196" s="128"/>
      <c r="B196" s="129"/>
      <c r="C196" s="129"/>
      <c r="D196" s="129"/>
      <c r="E196" s="129"/>
      <c r="F196" s="129"/>
      <c r="G196" s="129"/>
      <c r="H196" s="127"/>
    </row>
  </sheetData>
  <sheetProtection formatRows="0" insertRows="0" deleteRows="0" selectLockedCells="1"/>
  <mergeCells count="237">
    <mergeCell ref="A195:B195"/>
    <mergeCell ref="C179:F179"/>
    <mergeCell ref="G179:H179"/>
    <mergeCell ref="C180:F180"/>
    <mergeCell ref="G180:H180"/>
    <mergeCell ref="C182:F182"/>
    <mergeCell ref="G182:H182"/>
    <mergeCell ref="C183:F183"/>
    <mergeCell ref="G186:H186"/>
    <mergeCell ref="C190:F190"/>
    <mergeCell ref="G190:H190"/>
    <mergeCell ref="C181:F181"/>
    <mergeCell ref="G181:H181"/>
    <mergeCell ref="A183:B183"/>
    <mergeCell ref="A185:G185"/>
    <mergeCell ref="C189:F189"/>
    <mergeCell ref="G189:H189"/>
    <mergeCell ref="C195:F195"/>
    <mergeCell ref="G195:H195"/>
    <mergeCell ref="C187:F187"/>
    <mergeCell ref="G187:H187"/>
    <mergeCell ref="C188:F188"/>
    <mergeCell ref="G188:H188"/>
    <mergeCell ref="G183:H183"/>
    <mergeCell ref="C174:F174"/>
    <mergeCell ref="G174:H174"/>
    <mergeCell ref="C175:F175"/>
    <mergeCell ref="G175:H175"/>
    <mergeCell ref="C176:F176"/>
    <mergeCell ref="G176:H176"/>
    <mergeCell ref="C177:F177"/>
    <mergeCell ref="G177:H177"/>
    <mergeCell ref="C178:F178"/>
    <mergeCell ref="G178:H178"/>
    <mergeCell ref="A161:H161"/>
    <mergeCell ref="C164:F164"/>
    <mergeCell ref="G164:H164"/>
    <mergeCell ref="C166:F166"/>
    <mergeCell ref="G166:H166"/>
    <mergeCell ref="C168:F168"/>
    <mergeCell ref="G168:H168"/>
    <mergeCell ref="C169:F169"/>
    <mergeCell ref="G169:H169"/>
    <mergeCell ref="C108:D108"/>
    <mergeCell ref="C109:D109"/>
    <mergeCell ref="C110:D110"/>
    <mergeCell ref="C112:D112"/>
    <mergeCell ref="C94:D94"/>
    <mergeCell ref="C95:D95"/>
    <mergeCell ref="C96:D96"/>
    <mergeCell ref="C97:D97"/>
    <mergeCell ref="C98:D98"/>
    <mergeCell ref="C99:D99"/>
    <mergeCell ref="C104:D104"/>
    <mergeCell ref="C105:D105"/>
    <mergeCell ref="C106:D106"/>
    <mergeCell ref="C75:D75"/>
    <mergeCell ref="C76:D76"/>
    <mergeCell ref="C77:D77"/>
    <mergeCell ref="C78:D78"/>
    <mergeCell ref="C79:D79"/>
    <mergeCell ref="C80:D80"/>
    <mergeCell ref="C81:D81"/>
    <mergeCell ref="C82:D82"/>
    <mergeCell ref="C92:D92"/>
    <mergeCell ref="C66:D66"/>
    <mergeCell ref="C67:D67"/>
    <mergeCell ref="C68:D68"/>
    <mergeCell ref="C69:D69"/>
    <mergeCell ref="C70:D70"/>
    <mergeCell ref="C71:D71"/>
    <mergeCell ref="C72:D72"/>
    <mergeCell ref="C73:D73"/>
    <mergeCell ref="C74:D74"/>
    <mergeCell ref="C59:D59"/>
    <mergeCell ref="C60:D60"/>
    <mergeCell ref="C61:D61"/>
    <mergeCell ref="C62:D62"/>
    <mergeCell ref="C63:D63"/>
    <mergeCell ref="C64:D64"/>
    <mergeCell ref="C65:D65"/>
    <mergeCell ref="A58:H58"/>
    <mergeCell ref="A57:H57"/>
    <mergeCell ref="C186:F186"/>
    <mergeCell ref="C191:F191"/>
    <mergeCell ref="G191:H191"/>
    <mergeCell ref="C192:F192"/>
    <mergeCell ref="G192:H192"/>
    <mergeCell ref="C193:F193"/>
    <mergeCell ref="G193:H193"/>
    <mergeCell ref="C194:F194"/>
    <mergeCell ref="G194:H194"/>
    <mergeCell ref="A158:B158"/>
    <mergeCell ref="A147:B147"/>
    <mergeCell ref="A88:H88"/>
    <mergeCell ref="A89:H89"/>
    <mergeCell ref="A159:H159"/>
    <mergeCell ref="A171:B171"/>
    <mergeCell ref="C171:F171"/>
    <mergeCell ref="G171:H171"/>
    <mergeCell ref="C162:F162"/>
    <mergeCell ref="G162:H162"/>
    <mergeCell ref="C163:F163"/>
    <mergeCell ref="G163:H163"/>
    <mergeCell ref="C165:F165"/>
    <mergeCell ref="G165:H165"/>
    <mergeCell ref="C167:F167"/>
    <mergeCell ref="G167:H167"/>
    <mergeCell ref="C170:F170"/>
    <mergeCell ref="G170:H170"/>
    <mergeCell ref="C149:F149"/>
    <mergeCell ref="G149:H149"/>
    <mergeCell ref="C154:F154"/>
    <mergeCell ref="G154:H154"/>
    <mergeCell ref="C158:F158"/>
    <mergeCell ref="G158:H158"/>
    <mergeCell ref="C150:F150"/>
    <mergeCell ref="G150:H150"/>
    <mergeCell ref="C152:F152"/>
    <mergeCell ref="G152:H152"/>
    <mergeCell ref="C157:F157"/>
    <mergeCell ref="G157:H157"/>
    <mergeCell ref="C151:F151"/>
    <mergeCell ref="G151:H151"/>
    <mergeCell ref="C153:F153"/>
    <mergeCell ref="G153:H153"/>
    <mergeCell ref="C155:F155"/>
    <mergeCell ref="G155:H155"/>
    <mergeCell ref="C156:F156"/>
    <mergeCell ref="G156:H156"/>
    <mergeCell ref="C143:F143"/>
    <mergeCell ref="G143:H143"/>
    <mergeCell ref="C146:F146"/>
    <mergeCell ref="C138:F138"/>
    <mergeCell ref="G138:H138"/>
    <mergeCell ref="C139:F139"/>
    <mergeCell ref="G139:H139"/>
    <mergeCell ref="C147:F147"/>
    <mergeCell ref="G147:H147"/>
    <mergeCell ref="G146:H146"/>
    <mergeCell ref="C140:F140"/>
    <mergeCell ref="G140:H140"/>
    <mergeCell ref="C142:F142"/>
    <mergeCell ref="G142:H142"/>
    <mergeCell ref="C144:F144"/>
    <mergeCell ref="G144:H144"/>
    <mergeCell ref="C145:F145"/>
    <mergeCell ref="G145:H145"/>
    <mergeCell ref="A137:G137"/>
    <mergeCell ref="A136:B136"/>
    <mergeCell ref="C128:F128"/>
    <mergeCell ref="G128:H128"/>
    <mergeCell ref="C130:F130"/>
    <mergeCell ref="G130:H130"/>
    <mergeCell ref="C132:F132"/>
    <mergeCell ref="G132:H132"/>
    <mergeCell ref="C141:F141"/>
    <mergeCell ref="G141:H141"/>
    <mergeCell ref="C129:F129"/>
    <mergeCell ref="C131:F131"/>
    <mergeCell ref="C133:F133"/>
    <mergeCell ref="C134:F134"/>
    <mergeCell ref="G129:H129"/>
    <mergeCell ref="G131:H131"/>
    <mergeCell ref="G133:H133"/>
    <mergeCell ref="G134:H134"/>
    <mergeCell ref="E86:G86"/>
    <mergeCell ref="A124:G124"/>
    <mergeCell ref="C135:F135"/>
    <mergeCell ref="G135:H135"/>
    <mergeCell ref="C136:F136"/>
    <mergeCell ref="G136:H136"/>
    <mergeCell ref="A125:G125"/>
    <mergeCell ref="A126:G126"/>
    <mergeCell ref="C127:F127"/>
    <mergeCell ref="G127:H127"/>
    <mergeCell ref="A122:G122"/>
    <mergeCell ref="A123:G123"/>
    <mergeCell ref="A103:H103"/>
    <mergeCell ref="A91:H91"/>
    <mergeCell ref="A118:H118"/>
    <mergeCell ref="A119:H119"/>
    <mergeCell ref="A120:G120"/>
    <mergeCell ref="A121:G121"/>
    <mergeCell ref="A117:G117"/>
    <mergeCell ref="A90:H90"/>
    <mergeCell ref="A114:H115"/>
    <mergeCell ref="A116:H116"/>
    <mergeCell ref="C93:D93"/>
    <mergeCell ref="C107:D107"/>
    <mergeCell ref="F25:G25"/>
    <mergeCell ref="F12:G12"/>
    <mergeCell ref="F13:G13"/>
    <mergeCell ref="F14:G14"/>
    <mergeCell ref="F15:G15"/>
    <mergeCell ref="F16:G16"/>
    <mergeCell ref="A27:G27"/>
    <mergeCell ref="A30:G30"/>
    <mergeCell ref="F21:G21"/>
    <mergeCell ref="F22:G22"/>
    <mergeCell ref="A28:G28"/>
    <mergeCell ref="A29:H29"/>
    <mergeCell ref="F11:G11"/>
    <mergeCell ref="B1:E1"/>
    <mergeCell ref="F17:G17"/>
    <mergeCell ref="F24:G24"/>
    <mergeCell ref="A6:G6"/>
    <mergeCell ref="F7:G7"/>
    <mergeCell ref="F8:G8"/>
    <mergeCell ref="F9:G9"/>
    <mergeCell ref="F10:G10"/>
    <mergeCell ref="F23:G23"/>
    <mergeCell ref="F18:G18"/>
    <mergeCell ref="F19:G19"/>
    <mergeCell ref="A31:H31"/>
    <mergeCell ref="A32:H32"/>
    <mergeCell ref="A45:H45"/>
    <mergeCell ref="F39:G41"/>
    <mergeCell ref="F38:G38"/>
    <mergeCell ref="H39:H41"/>
    <mergeCell ref="A54:F54"/>
    <mergeCell ref="A56:H56"/>
    <mergeCell ref="F42:G42"/>
    <mergeCell ref="A38:E41"/>
    <mergeCell ref="C33:D33"/>
    <mergeCell ref="C34:D34"/>
    <mergeCell ref="C35:D35"/>
    <mergeCell ref="C36:D36"/>
    <mergeCell ref="C37:D37"/>
    <mergeCell ref="C46:D46"/>
    <mergeCell ref="C47:D47"/>
    <mergeCell ref="C48:D48"/>
    <mergeCell ref="C49:D49"/>
    <mergeCell ref="C50:D50"/>
    <mergeCell ref="C51:D51"/>
    <mergeCell ref="C52:D52"/>
    <mergeCell ref="A55:F55"/>
  </mergeCells>
  <pageMargins left="0.70866141732283472" right="0.70866141732283472" top="0.74803149606299213" bottom="0.5535714285714286" header="0.31496062992125984" footer="0.31496062992125984"/>
  <pageSetup paperSize="9" scale="63" fitToHeight="0" orientation="landscape" r:id="rId1"/>
  <headerFooter>
    <oddHeader>&amp;L&amp;"Segoe UI,Fett"&amp;14&amp;K000000Anlage zur jährlichen Meldung nach § 47 SGB VIII
Personal nach HKJGB (in der Fassung ab dem 01.08.2020)</oddHeader>
    <oddFooter>&amp;L&amp;"Arial,Standard"&amp;10&amp;K000000LaDaDi Stand Februar 2026&amp;C&amp;"Arial,Standard"&amp;10Seite &amp;P von &amp;N</oddFooter>
  </headerFooter>
  <rowBreaks count="3" manualBreakCount="3">
    <brk id="57" max="16383" man="1"/>
    <brk id="90"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I200"/>
  <sheetViews>
    <sheetView view="pageLayout" topLeftCell="A52" zoomScale="90" zoomScaleNormal="80" zoomScalePageLayoutView="90" workbookViewId="0">
      <selection activeCell="A74" sqref="A74"/>
    </sheetView>
  </sheetViews>
  <sheetFormatPr baseColWidth="10" defaultRowHeight="15" x14ac:dyDescent="0.25"/>
  <cols>
    <col min="1" max="1" width="52.85546875" customWidth="1"/>
    <col min="2" max="2" width="20.5703125" customWidth="1"/>
    <col min="3" max="3" width="16.28515625" customWidth="1"/>
    <col min="4" max="4" width="11.7109375" customWidth="1"/>
    <col min="5" max="5" width="36.42578125" customWidth="1"/>
    <col min="6" max="6" width="21.140625" customWidth="1"/>
    <col min="7" max="7" width="32.7109375" customWidth="1"/>
    <col min="8" max="8" width="20.140625" customWidth="1"/>
  </cols>
  <sheetData>
    <row r="1" spans="1:8" ht="20.25" x14ac:dyDescent="0.35">
      <c r="A1" s="112" t="s">
        <v>33</v>
      </c>
      <c r="B1" s="395"/>
      <c r="C1" s="396"/>
      <c r="D1" s="396"/>
      <c r="E1" s="397"/>
      <c r="F1" s="77"/>
      <c r="G1" s="77"/>
      <c r="H1" s="3"/>
    </row>
    <row r="2" spans="1:8" ht="20.25" x14ac:dyDescent="0.35">
      <c r="A2" s="112" t="s">
        <v>32</v>
      </c>
      <c r="B2" s="395"/>
      <c r="C2" s="396"/>
      <c r="D2" s="396"/>
      <c r="E2" s="397"/>
      <c r="F2" s="27"/>
      <c r="G2" s="27"/>
    </row>
    <row r="3" spans="1:8" ht="16.5" x14ac:dyDescent="0.3">
      <c r="A3" s="13"/>
      <c r="B3" s="13"/>
      <c r="C3" s="13"/>
      <c r="D3" s="13"/>
      <c r="E3" s="13"/>
      <c r="F3" s="13"/>
      <c r="G3" s="13"/>
    </row>
    <row r="4" spans="1:8" ht="16.5" x14ac:dyDescent="0.3">
      <c r="A4" s="13"/>
      <c r="B4" s="13"/>
      <c r="C4" s="13"/>
      <c r="D4" s="13"/>
      <c r="E4" s="13"/>
      <c r="F4" s="13"/>
      <c r="G4" s="13"/>
    </row>
    <row r="5" spans="1:8" ht="20.25" x14ac:dyDescent="0.35">
      <c r="A5" s="78" t="s">
        <v>59</v>
      </c>
      <c r="B5" s="79"/>
      <c r="C5" s="79"/>
      <c r="D5" s="79"/>
      <c r="E5" s="79"/>
      <c r="F5" s="79"/>
      <c r="G5" s="79"/>
      <c r="H5" s="2"/>
    </row>
    <row r="6" spans="1:8" ht="16.5" x14ac:dyDescent="0.3">
      <c r="A6" s="13"/>
      <c r="B6" s="13"/>
      <c r="C6" s="13"/>
      <c r="D6" s="13"/>
      <c r="E6" s="13"/>
      <c r="F6" s="13"/>
      <c r="G6" s="13"/>
    </row>
    <row r="7" spans="1:8" ht="20.25" x14ac:dyDescent="0.35">
      <c r="A7" s="322" t="s">
        <v>31</v>
      </c>
      <c r="B7" s="322"/>
      <c r="C7" s="323"/>
      <c r="D7" s="323"/>
      <c r="E7" s="323"/>
      <c r="F7" s="323"/>
      <c r="G7" s="323"/>
    </row>
    <row r="8" spans="1:8" s="169" customFormat="1" ht="56.25" x14ac:dyDescent="0.3">
      <c r="A8" s="84" t="s">
        <v>30</v>
      </c>
      <c r="B8" s="85" t="s">
        <v>181</v>
      </c>
      <c r="C8" s="86" t="s">
        <v>222</v>
      </c>
      <c r="D8" s="86" t="s">
        <v>105</v>
      </c>
      <c r="E8" s="85" t="s">
        <v>29</v>
      </c>
      <c r="F8" s="324" t="s">
        <v>28</v>
      </c>
      <c r="G8" s="325"/>
    </row>
    <row r="9" spans="1:8" ht="18.75" x14ac:dyDescent="0.35">
      <c r="A9" s="87" t="s">
        <v>27</v>
      </c>
      <c r="B9" s="88">
        <v>22.5</v>
      </c>
      <c r="C9" s="170"/>
      <c r="D9" s="170"/>
      <c r="E9" s="89">
        <v>0.2</v>
      </c>
      <c r="F9" s="403">
        <f t="shared" ref="F9:F20" si="0">B9*(C9+D9)*E9</f>
        <v>0</v>
      </c>
      <c r="G9" s="335"/>
    </row>
    <row r="10" spans="1:8" ht="18.75" x14ac:dyDescent="0.35">
      <c r="A10" s="87"/>
      <c r="B10" s="88">
        <v>30</v>
      </c>
      <c r="C10" s="170"/>
      <c r="D10" s="170"/>
      <c r="E10" s="89">
        <v>0.2</v>
      </c>
      <c r="F10" s="403">
        <f t="shared" si="0"/>
        <v>0</v>
      </c>
      <c r="G10" s="335"/>
    </row>
    <row r="11" spans="1:8" ht="18.75" x14ac:dyDescent="0.35">
      <c r="A11" s="87"/>
      <c r="B11" s="88">
        <v>42.5</v>
      </c>
      <c r="C11" s="170"/>
      <c r="D11" s="170"/>
      <c r="E11" s="89">
        <v>0.2</v>
      </c>
      <c r="F11" s="403">
        <f t="shared" si="0"/>
        <v>0</v>
      </c>
      <c r="G11" s="335"/>
    </row>
    <row r="12" spans="1:8" ht="18.75" x14ac:dyDescent="0.35">
      <c r="A12" s="87"/>
      <c r="B12" s="88">
        <v>50</v>
      </c>
      <c r="C12" s="171"/>
      <c r="D12" s="171"/>
      <c r="E12" s="89">
        <v>0.2</v>
      </c>
      <c r="F12" s="403">
        <f t="shared" si="0"/>
        <v>0</v>
      </c>
      <c r="G12" s="335"/>
    </row>
    <row r="13" spans="1:8" ht="18.75" x14ac:dyDescent="0.35">
      <c r="A13" s="90" t="s">
        <v>26</v>
      </c>
      <c r="B13" s="88">
        <v>22.5</v>
      </c>
      <c r="C13" s="171"/>
      <c r="D13" s="171"/>
      <c r="E13" s="89">
        <v>7.0000000000000007E-2</v>
      </c>
      <c r="F13" s="403">
        <f t="shared" si="0"/>
        <v>0</v>
      </c>
      <c r="G13" s="335"/>
    </row>
    <row r="14" spans="1:8" ht="18.75" x14ac:dyDescent="0.35">
      <c r="A14" s="90"/>
      <c r="B14" s="88">
        <v>30</v>
      </c>
      <c r="C14" s="171"/>
      <c r="D14" s="171"/>
      <c r="E14" s="89">
        <v>7.0000000000000007E-2</v>
      </c>
      <c r="F14" s="403">
        <f t="shared" si="0"/>
        <v>0</v>
      </c>
      <c r="G14" s="335"/>
    </row>
    <row r="15" spans="1:8" ht="18.75" x14ac:dyDescent="0.35">
      <c r="A15" s="90"/>
      <c r="B15" s="88">
        <v>42.5</v>
      </c>
      <c r="C15" s="171"/>
      <c r="D15" s="171"/>
      <c r="E15" s="89">
        <v>7.0000000000000007E-2</v>
      </c>
      <c r="F15" s="403">
        <f t="shared" si="0"/>
        <v>0</v>
      </c>
      <c r="G15" s="335"/>
    </row>
    <row r="16" spans="1:8" ht="18.75" x14ac:dyDescent="0.35">
      <c r="A16" s="87"/>
      <c r="B16" s="88">
        <v>50</v>
      </c>
      <c r="C16" s="171"/>
      <c r="D16" s="171"/>
      <c r="E16" s="89">
        <v>7.0000000000000007E-2</v>
      </c>
      <c r="F16" s="403">
        <f t="shared" si="0"/>
        <v>0</v>
      </c>
      <c r="G16" s="335"/>
    </row>
    <row r="17" spans="1:8" ht="18.75" x14ac:dyDescent="0.35">
      <c r="A17" s="87" t="s">
        <v>25</v>
      </c>
      <c r="B17" s="88">
        <v>22.5</v>
      </c>
      <c r="C17" s="171"/>
      <c r="D17" s="171"/>
      <c r="E17" s="89">
        <v>0.06</v>
      </c>
      <c r="F17" s="403">
        <f t="shared" si="0"/>
        <v>0</v>
      </c>
      <c r="G17" s="335"/>
    </row>
    <row r="18" spans="1:8" ht="18.75" x14ac:dyDescent="0.35">
      <c r="A18" s="87"/>
      <c r="B18" s="88">
        <v>30</v>
      </c>
      <c r="C18" s="171"/>
      <c r="D18" s="171"/>
      <c r="E18" s="89">
        <v>0.06</v>
      </c>
      <c r="F18" s="403">
        <f t="shared" si="0"/>
        <v>0</v>
      </c>
      <c r="G18" s="335"/>
    </row>
    <row r="19" spans="1:8" ht="18.75" x14ac:dyDescent="0.35">
      <c r="A19" s="87"/>
      <c r="B19" s="88">
        <v>42.5</v>
      </c>
      <c r="C19" s="171"/>
      <c r="D19" s="171"/>
      <c r="E19" s="89">
        <v>0.06</v>
      </c>
      <c r="F19" s="403">
        <f t="shared" si="0"/>
        <v>0</v>
      </c>
      <c r="G19" s="335"/>
    </row>
    <row r="20" spans="1:8" ht="18.75" x14ac:dyDescent="0.35">
      <c r="A20" s="87"/>
      <c r="B20" s="88">
        <v>50</v>
      </c>
      <c r="C20" s="171"/>
      <c r="D20" s="171"/>
      <c r="E20" s="89">
        <v>0.06</v>
      </c>
      <c r="F20" s="403">
        <f t="shared" si="0"/>
        <v>0</v>
      </c>
      <c r="G20" s="335"/>
    </row>
    <row r="21" spans="1:8" ht="18.75" x14ac:dyDescent="0.35">
      <c r="A21" s="91" t="s">
        <v>224</v>
      </c>
      <c r="B21" s="92"/>
      <c r="C21" s="93"/>
      <c r="D21" s="230">
        <f>SUM(C9:D20)</f>
        <v>0</v>
      </c>
      <c r="E21" s="92"/>
      <c r="F21" s="94"/>
      <c r="G21" s="94"/>
    </row>
    <row r="22" spans="1:8" ht="18.75" x14ac:dyDescent="0.35">
      <c r="A22" s="95"/>
      <c r="B22" s="92"/>
      <c r="C22" s="96"/>
      <c r="D22" s="172"/>
      <c r="E22" s="97" t="s">
        <v>23</v>
      </c>
      <c r="F22" s="333">
        <f>SUM(F9:G20)</f>
        <v>0</v>
      </c>
      <c r="G22" s="334"/>
    </row>
    <row r="23" spans="1:8" ht="57" customHeight="1" thickBot="1" x14ac:dyDescent="0.4">
      <c r="A23" s="98"/>
      <c r="B23" s="99"/>
      <c r="C23" s="100"/>
      <c r="D23" s="100"/>
      <c r="E23" s="105" t="s">
        <v>35</v>
      </c>
      <c r="F23" s="333">
        <f xml:space="preserve"> F22*15%</f>
        <v>0</v>
      </c>
      <c r="G23" s="335"/>
    </row>
    <row r="24" spans="1:8" ht="27.75" customHeight="1" thickBot="1" x14ac:dyDescent="0.4">
      <c r="A24" s="102"/>
      <c r="B24" s="99"/>
      <c r="C24" s="107"/>
      <c r="D24" s="107"/>
      <c r="E24" s="173" t="s">
        <v>71</v>
      </c>
      <c r="F24" s="398">
        <f>SUM(F22:G23)</f>
        <v>0</v>
      </c>
      <c r="G24" s="399"/>
    </row>
    <row r="25" spans="1:8" ht="20.25" x14ac:dyDescent="0.35">
      <c r="A25" s="13"/>
      <c r="B25" s="13"/>
      <c r="C25" s="81"/>
      <c r="D25" s="81"/>
      <c r="E25" s="80"/>
      <c r="F25" s="110"/>
      <c r="G25" s="111"/>
    </row>
    <row r="26" spans="1:8" ht="39" customHeight="1" x14ac:dyDescent="0.25">
      <c r="A26" s="407"/>
      <c r="B26" s="407"/>
      <c r="C26" s="407"/>
      <c r="D26" s="407"/>
      <c r="E26" s="407"/>
      <c r="F26" s="407"/>
      <c r="G26" s="407"/>
    </row>
    <row r="27" spans="1:8" ht="39.75" customHeight="1" x14ac:dyDescent="0.25">
      <c r="A27" s="400" t="s">
        <v>180</v>
      </c>
      <c r="B27" s="400"/>
      <c r="C27" s="400"/>
      <c r="D27" s="400"/>
      <c r="E27" s="400"/>
      <c r="F27" s="400"/>
      <c r="G27" s="400"/>
    </row>
    <row r="28" spans="1:8" ht="99" customHeight="1" x14ac:dyDescent="0.25">
      <c r="A28" s="400" t="s">
        <v>217</v>
      </c>
      <c r="B28" s="400"/>
      <c r="C28" s="400"/>
      <c r="D28" s="400"/>
      <c r="E28" s="400"/>
      <c r="F28" s="400"/>
      <c r="G28" s="400"/>
    </row>
    <row r="29" spans="1:8" ht="74.25" customHeight="1" x14ac:dyDescent="0.25">
      <c r="A29" s="400" t="s">
        <v>223</v>
      </c>
      <c r="B29" s="400"/>
      <c r="C29" s="400"/>
      <c r="D29" s="400"/>
      <c r="E29" s="400"/>
      <c r="F29" s="400"/>
      <c r="G29" s="400"/>
      <c r="H29" s="5"/>
    </row>
    <row r="30" spans="1:8" ht="20.25" x14ac:dyDescent="0.25">
      <c r="A30" s="401" t="s">
        <v>34</v>
      </c>
      <c r="B30" s="401"/>
      <c r="C30" s="401"/>
      <c r="D30" s="401"/>
      <c r="E30" s="401"/>
      <c r="F30" s="401"/>
      <c r="G30" s="401"/>
      <c r="H30" s="401"/>
    </row>
    <row r="31" spans="1:8" ht="18.75" x14ac:dyDescent="0.25">
      <c r="A31" s="113"/>
      <c r="B31" s="113"/>
      <c r="C31" s="113"/>
      <c r="D31" s="113"/>
      <c r="E31" s="113"/>
      <c r="F31" s="113"/>
      <c r="G31" s="113"/>
      <c r="H31" s="113"/>
    </row>
    <row r="32" spans="1:8" ht="60.75" customHeight="1" x14ac:dyDescent="0.25">
      <c r="A32" s="402" t="s">
        <v>78</v>
      </c>
      <c r="B32" s="402"/>
      <c r="C32" s="402"/>
      <c r="D32" s="402"/>
      <c r="E32" s="402"/>
      <c r="F32" s="402"/>
      <c r="G32" s="402"/>
      <c r="H32" s="402"/>
    </row>
    <row r="33" spans="1:8" ht="18.75" x14ac:dyDescent="0.25">
      <c r="A33" s="421" t="s">
        <v>240</v>
      </c>
      <c r="B33" s="421"/>
      <c r="C33" s="421"/>
      <c r="D33" s="421"/>
      <c r="E33" s="421"/>
      <c r="F33" s="421"/>
      <c r="G33" s="421"/>
      <c r="H33" s="421"/>
    </row>
    <row r="34" spans="1:8" ht="57" customHeight="1" x14ac:dyDescent="0.25">
      <c r="A34" s="177" t="s">
        <v>16</v>
      </c>
      <c r="B34" s="177" t="s">
        <v>15</v>
      </c>
      <c r="C34" s="444" t="s">
        <v>185</v>
      </c>
      <c r="D34" s="445"/>
      <c r="E34" s="446"/>
      <c r="F34" s="177" t="s">
        <v>19</v>
      </c>
      <c r="G34" s="178" t="s">
        <v>73</v>
      </c>
      <c r="H34" s="178" t="s">
        <v>186</v>
      </c>
    </row>
    <row r="35" spans="1:8" ht="18.75" x14ac:dyDescent="0.35">
      <c r="A35" s="176"/>
      <c r="B35" s="176"/>
      <c r="C35" s="371"/>
      <c r="D35" s="372"/>
      <c r="E35" s="373"/>
      <c r="F35" s="176"/>
      <c r="G35" s="176"/>
      <c r="H35" s="175"/>
    </row>
    <row r="36" spans="1:8" ht="18.75" x14ac:dyDescent="0.35">
      <c r="A36" s="176"/>
      <c r="B36" s="176"/>
      <c r="C36" s="371"/>
      <c r="D36" s="372"/>
      <c r="E36" s="373"/>
      <c r="F36" s="176"/>
      <c r="G36" s="176"/>
      <c r="H36" s="175"/>
    </row>
    <row r="37" spans="1:8" ht="18.75" x14ac:dyDescent="0.35">
      <c r="A37" s="176"/>
      <c r="B37" s="176"/>
      <c r="C37" s="371"/>
      <c r="D37" s="372"/>
      <c r="E37" s="373"/>
      <c r="F37" s="176"/>
      <c r="G37" s="176"/>
      <c r="H37" s="175"/>
    </row>
    <row r="38" spans="1:8" ht="18.75" x14ac:dyDescent="0.35">
      <c r="A38" s="176"/>
      <c r="B38" s="176"/>
      <c r="C38" s="371"/>
      <c r="D38" s="372"/>
      <c r="E38" s="373"/>
      <c r="F38" s="176"/>
      <c r="G38" s="176"/>
      <c r="H38" s="175"/>
    </row>
    <row r="39" spans="1:8" ht="18.75" x14ac:dyDescent="0.35">
      <c r="A39" s="176"/>
      <c r="B39" s="176"/>
      <c r="C39" s="371"/>
      <c r="D39" s="372"/>
      <c r="E39" s="373"/>
      <c r="F39" s="176"/>
      <c r="G39" s="176"/>
      <c r="H39" s="175"/>
    </row>
    <row r="40" spans="1:8" ht="18.75" x14ac:dyDescent="0.25">
      <c r="A40" s="426" t="s">
        <v>216</v>
      </c>
      <c r="B40" s="426"/>
      <c r="C40" s="426"/>
      <c r="D40" s="426"/>
      <c r="E40" s="426"/>
      <c r="F40" s="427"/>
      <c r="G40" s="114" t="s">
        <v>68</v>
      </c>
      <c r="H40" s="115">
        <f>SUM(H35:H39)</f>
        <v>0</v>
      </c>
    </row>
    <row r="41" spans="1:8" ht="37.5" x14ac:dyDescent="0.35">
      <c r="A41" s="428"/>
      <c r="B41" s="428"/>
      <c r="C41" s="428"/>
      <c r="D41" s="428"/>
      <c r="E41" s="428"/>
      <c r="F41" s="429"/>
      <c r="G41" s="116" t="s">
        <v>125</v>
      </c>
      <c r="H41" s="117">
        <f>F24*30%</f>
        <v>0</v>
      </c>
    </row>
    <row r="42" spans="1:8" ht="72.75" customHeight="1" x14ac:dyDescent="0.35">
      <c r="A42" s="404" t="s">
        <v>239</v>
      </c>
      <c r="B42" s="405"/>
      <c r="C42" s="405"/>
      <c r="D42" s="405"/>
      <c r="E42" s="405"/>
      <c r="F42" s="406"/>
      <c r="G42" s="119" t="s">
        <v>75</v>
      </c>
      <c r="H42" s="120">
        <f>IF(H40&lt;H41,H40,H41)</f>
        <v>0</v>
      </c>
    </row>
    <row r="43" spans="1:8" ht="77.25" customHeight="1" x14ac:dyDescent="0.25">
      <c r="A43" s="330" t="s">
        <v>210</v>
      </c>
      <c r="B43" s="330"/>
      <c r="C43" s="330"/>
      <c r="D43" s="330"/>
      <c r="E43" s="330"/>
      <c r="F43" s="330"/>
      <c r="G43" s="330"/>
      <c r="H43" s="330"/>
    </row>
    <row r="44" spans="1:8" ht="18" x14ac:dyDescent="0.25">
      <c r="A44" s="4"/>
      <c r="B44" s="4"/>
      <c r="C44" s="12"/>
      <c r="D44" s="12"/>
      <c r="E44" s="4"/>
      <c r="F44" s="4"/>
      <c r="G44" s="4"/>
      <c r="H44" s="4"/>
    </row>
    <row r="45" spans="1:8" ht="18.75" x14ac:dyDescent="0.35">
      <c r="A45" s="416" t="s">
        <v>80</v>
      </c>
      <c r="B45" s="417"/>
      <c r="C45" s="417"/>
      <c r="D45" s="417"/>
      <c r="E45" s="417"/>
      <c r="F45" s="417"/>
      <c r="G45" s="417"/>
      <c r="H45" s="418"/>
    </row>
    <row r="46" spans="1:8" ht="38.25" x14ac:dyDescent="0.35">
      <c r="A46" s="179" t="s">
        <v>16</v>
      </c>
      <c r="B46" s="179" t="s">
        <v>15</v>
      </c>
      <c r="C46" s="452" t="s">
        <v>196</v>
      </c>
      <c r="D46" s="453"/>
      <c r="E46" s="454"/>
      <c r="F46" s="179" t="s">
        <v>14</v>
      </c>
      <c r="G46" s="180" t="s">
        <v>197</v>
      </c>
      <c r="H46" s="181" t="s">
        <v>198</v>
      </c>
    </row>
    <row r="47" spans="1:8" ht="18.75" x14ac:dyDescent="0.35">
      <c r="A47" s="186"/>
      <c r="B47" s="186"/>
      <c r="C47" s="371"/>
      <c r="D47" s="372"/>
      <c r="E47" s="373"/>
      <c r="F47" s="186"/>
      <c r="G47" s="186"/>
      <c r="H47" s="187"/>
    </row>
    <row r="48" spans="1:8" ht="18.75" x14ac:dyDescent="0.35">
      <c r="A48" s="186"/>
      <c r="B48" s="186"/>
      <c r="C48" s="371"/>
      <c r="D48" s="372"/>
      <c r="E48" s="373"/>
      <c r="F48" s="186"/>
      <c r="G48" s="186"/>
      <c r="H48" s="187"/>
    </row>
    <row r="49" spans="1:8" ht="18.75" x14ac:dyDescent="0.35">
      <c r="A49" s="186"/>
      <c r="B49" s="186"/>
      <c r="C49" s="371"/>
      <c r="D49" s="372"/>
      <c r="E49" s="373"/>
      <c r="F49" s="186"/>
      <c r="G49" s="186"/>
      <c r="H49" s="187"/>
    </row>
    <row r="50" spans="1:8" ht="18.75" x14ac:dyDescent="0.35">
      <c r="A50" s="186"/>
      <c r="B50" s="186"/>
      <c r="C50" s="371"/>
      <c r="D50" s="372"/>
      <c r="E50" s="373"/>
      <c r="F50" s="186"/>
      <c r="G50" s="186"/>
      <c r="H50" s="187"/>
    </row>
    <row r="51" spans="1:8" ht="18.75" x14ac:dyDescent="0.35">
      <c r="A51" s="186"/>
      <c r="B51" s="186"/>
      <c r="C51" s="371"/>
      <c r="D51" s="372"/>
      <c r="E51" s="373"/>
      <c r="F51" s="186"/>
      <c r="G51" s="186"/>
      <c r="H51" s="187"/>
    </row>
    <row r="52" spans="1:8" ht="18.75" x14ac:dyDescent="0.35">
      <c r="A52" s="186"/>
      <c r="B52" s="186"/>
      <c r="C52" s="371"/>
      <c r="D52" s="372"/>
      <c r="E52" s="373"/>
      <c r="F52" s="186"/>
      <c r="G52" s="186"/>
      <c r="H52" s="187"/>
    </row>
    <row r="53" spans="1:8" ht="18.75" x14ac:dyDescent="0.35">
      <c r="A53" s="186"/>
      <c r="B53" s="186"/>
      <c r="C53" s="371"/>
      <c r="D53" s="372"/>
      <c r="E53" s="373"/>
      <c r="F53" s="186"/>
      <c r="G53" s="186"/>
      <c r="H53" s="187"/>
    </row>
    <row r="54" spans="1:8" ht="18.75" x14ac:dyDescent="0.35">
      <c r="A54" s="186"/>
      <c r="B54" s="186"/>
      <c r="C54" s="371"/>
      <c r="D54" s="372"/>
      <c r="E54" s="373"/>
      <c r="F54" s="186"/>
      <c r="G54" s="186"/>
      <c r="H54" s="187"/>
    </row>
    <row r="55" spans="1:8" ht="18.75" x14ac:dyDescent="0.35">
      <c r="A55" s="186"/>
      <c r="B55" s="186"/>
      <c r="C55" s="371"/>
      <c r="D55" s="372"/>
      <c r="E55" s="373"/>
      <c r="F55" s="186"/>
      <c r="G55" s="186"/>
      <c r="H55" s="187"/>
    </row>
    <row r="56" spans="1:8" ht="18.75" x14ac:dyDescent="0.35">
      <c r="A56" s="186"/>
      <c r="B56" s="186"/>
      <c r="C56" s="371"/>
      <c r="D56" s="372"/>
      <c r="E56" s="373"/>
      <c r="F56" s="186"/>
      <c r="G56" s="186"/>
      <c r="H56" s="187"/>
    </row>
    <row r="57" spans="1:8" ht="18.75" x14ac:dyDescent="0.35">
      <c r="A57" s="186"/>
      <c r="B57" s="186"/>
      <c r="C57" s="371"/>
      <c r="D57" s="372"/>
      <c r="E57" s="373"/>
      <c r="F57" s="186"/>
      <c r="G57" s="186"/>
      <c r="H57" s="187"/>
    </row>
    <row r="58" spans="1:8" ht="18.75" x14ac:dyDescent="0.35">
      <c r="A58" s="186"/>
      <c r="B58" s="186"/>
      <c r="C58" s="371"/>
      <c r="D58" s="372"/>
      <c r="E58" s="373"/>
      <c r="F58" s="186"/>
      <c r="G58" s="186"/>
      <c r="H58" s="187"/>
    </row>
    <row r="59" spans="1:8" ht="18.75" x14ac:dyDescent="0.35">
      <c r="A59" s="186"/>
      <c r="B59" s="186"/>
      <c r="C59" s="371"/>
      <c r="D59" s="372"/>
      <c r="E59" s="373"/>
      <c r="F59" s="186"/>
      <c r="G59" s="186"/>
      <c r="H59" s="187"/>
    </row>
    <row r="60" spans="1:8" ht="18.75" x14ac:dyDescent="0.35">
      <c r="A60" s="186"/>
      <c r="B60" s="186"/>
      <c r="C60" s="371"/>
      <c r="D60" s="372"/>
      <c r="E60" s="373"/>
      <c r="F60" s="186"/>
      <c r="G60" s="186"/>
      <c r="H60" s="187"/>
    </row>
    <row r="61" spans="1:8" ht="18.75" x14ac:dyDescent="0.35">
      <c r="A61" s="186"/>
      <c r="B61" s="186"/>
      <c r="C61" s="371"/>
      <c r="D61" s="372"/>
      <c r="E61" s="373"/>
      <c r="F61" s="186"/>
      <c r="G61" s="186"/>
      <c r="H61" s="187"/>
    </row>
    <row r="62" spans="1:8" ht="18.75" x14ac:dyDescent="0.35">
      <c r="A62" s="186"/>
      <c r="B62" s="186"/>
      <c r="C62" s="371"/>
      <c r="D62" s="372"/>
      <c r="E62" s="373"/>
      <c r="F62" s="186"/>
      <c r="G62" s="186"/>
      <c r="H62" s="187"/>
    </row>
    <row r="63" spans="1:8" ht="18.75" x14ac:dyDescent="0.35">
      <c r="A63" s="186"/>
      <c r="B63" s="186"/>
      <c r="C63" s="371"/>
      <c r="D63" s="372"/>
      <c r="E63" s="373"/>
      <c r="F63" s="186"/>
      <c r="G63" s="186"/>
      <c r="H63" s="187"/>
    </row>
    <row r="64" spans="1:8" ht="18.75" x14ac:dyDescent="0.35">
      <c r="A64" s="186"/>
      <c r="B64" s="186"/>
      <c r="C64" s="371"/>
      <c r="D64" s="372"/>
      <c r="E64" s="373"/>
      <c r="F64" s="186"/>
      <c r="G64" s="186"/>
      <c r="H64" s="187"/>
    </row>
    <row r="65" spans="1:8" ht="18.75" x14ac:dyDescent="0.35">
      <c r="A65" s="186"/>
      <c r="B65" s="186"/>
      <c r="C65" s="371"/>
      <c r="D65" s="372"/>
      <c r="E65" s="373"/>
      <c r="F65" s="186"/>
      <c r="G65" s="186"/>
      <c r="H65" s="187"/>
    </row>
    <row r="66" spans="1:8" ht="18.75" x14ac:dyDescent="0.35">
      <c r="A66" s="186"/>
      <c r="B66" s="186"/>
      <c r="C66" s="371"/>
      <c r="D66" s="372"/>
      <c r="E66" s="373"/>
      <c r="F66" s="186"/>
      <c r="G66" s="186"/>
      <c r="H66" s="187"/>
    </row>
    <row r="67" spans="1:8" ht="18.75" x14ac:dyDescent="0.35">
      <c r="A67" s="186"/>
      <c r="B67" s="186"/>
      <c r="C67" s="371"/>
      <c r="D67" s="372"/>
      <c r="E67" s="373"/>
      <c r="F67" s="186"/>
      <c r="G67" s="186"/>
      <c r="H67" s="187"/>
    </row>
    <row r="68" spans="1:8" ht="18.75" x14ac:dyDescent="0.35">
      <c r="A68" s="186"/>
      <c r="B68" s="186"/>
      <c r="C68" s="371"/>
      <c r="D68" s="372"/>
      <c r="E68" s="373"/>
      <c r="F68" s="186"/>
      <c r="G68" s="186"/>
      <c r="H68" s="187"/>
    </row>
    <row r="69" spans="1:8" ht="18.75" x14ac:dyDescent="0.35">
      <c r="A69" s="186"/>
      <c r="B69" s="186"/>
      <c r="C69" s="371"/>
      <c r="D69" s="372"/>
      <c r="E69" s="373"/>
      <c r="F69" s="186"/>
      <c r="G69" s="186"/>
      <c r="H69" s="187"/>
    </row>
    <row r="70" spans="1:8" ht="18.75" x14ac:dyDescent="0.35">
      <c r="A70" s="186"/>
      <c r="B70" s="186"/>
      <c r="C70" s="371"/>
      <c r="D70" s="372"/>
      <c r="E70" s="373"/>
      <c r="F70" s="186"/>
      <c r="G70" s="186"/>
      <c r="H70" s="187"/>
    </row>
    <row r="71" spans="1:8" ht="18.75" x14ac:dyDescent="0.35">
      <c r="A71" s="186"/>
      <c r="B71" s="186"/>
      <c r="C71" s="371"/>
      <c r="D71" s="372"/>
      <c r="E71" s="373"/>
      <c r="F71" s="186"/>
      <c r="G71" s="186"/>
      <c r="H71" s="187"/>
    </row>
    <row r="72" spans="1:8" ht="18.75" x14ac:dyDescent="0.35">
      <c r="A72" s="186"/>
      <c r="B72" s="186"/>
      <c r="C72" s="371"/>
      <c r="D72" s="372"/>
      <c r="E72" s="373"/>
      <c r="F72" s="186"/>
      <c r="G72" s="186"/>
      <c r="H72" s="187"/>
    </row>
    <row r="73" spans="1:8" ht="18.75" x14ac:dyDescent="0.35">
      <c r="A73" s="186"/>
      <c r="B73" s="186"/>
      <c r="C73" s="371"/>
      <c r="D73" s="372"/>
      <c r="E73" s="373"/>
      <c r="F73" s="186"/>
      <c r="G73" s="186"/>
      <c r="H73" s="187"/>
    </row>
    <row r="74" spans="1:8" ht="19.5" thickBot="1" x14ac:dyDescent="0.4">
      <c r="A74" s="186"/>
      <c r="B74" s="186"/>
      <c r="C74" s="371"/>
      <c r="D74" s="372"/>
      <c r="E74" s="373"/>
      <c r="F74" s="186"/>
      <c r="G74" s="186"/>
      <c r="H74" s="187"/>
    </row>
    <row r="75" spans="1:8" ht="18.75" x14ac:dyDescent="0.35">
      <c r="A75" s="130"/>
      <c r="B75" s="130"/>
      <c r="C75" s="130"/>
      <c r="D75" s="130"/>
      <c r="E75" s="118"/>
      <c r="F75" s="131"/>
      <c r="G75" s="132" t="s">
        <v>66</v>
      </c>
      <c r="H75" s="133">
        <f>SUM(H47:H74)</f>
        <v>0</v>
      </c>
    </row>
    <row r="76" spans="1:8" ht="21.75" customHeight="1" x14ac:dyDescent="0.35">
      <c r="A76" s="130"/>
      <c r="B76" s="130"/>
      <c r="C76" s="130"/>
      <c r="D76" s="130"/>
      <c r="E76" s="423" t="s">
        <v>126</v>
      </c>
      <c r="F76" s="424"/>
      <c r="G76" s="424"/>
      <c r="H76" s="134">
        <f>H42</f>
        <v>0</v>
      </c>
    </row>
    <row r="77" spans="1:8" ht="23.25" customHeight="1" x14ac:dyDescent="0.35">
      <c r="A77" s="130"/>
      <c r="B77" s="130"/>
      <c r="C77" s="130"/>
      <c r="D77" s="130"/>
      <c r="E77" s="419" t="s">
        <v>67</v>
      </c>
      <c r="F77" s="419"/>
      <c r="G77" s="419"/>
      <c r="H77" s="134">
        <f>(H75+H76)</f>
        <v>0</v>
      </c>
    </row>
    <row r="78" spans="1:8" ht="21.75" customHeight="1" x14ac:dyDescent="0.35">
      <c r="A78" s="130"/>
      <c r="B78" s="130"/>
      <c r="C78" s="130"/>
      <c r="D78" s="130"/>
      <c r="E78" s="425" t="s">
        <v>21</v>
      </c>
      <c r="F78" s="425"/>
      <c r="G78" s="425"/>
      <c r="H78" s="134">
        <f>F24</f>
        <v>0</v>
      </c>
    </row>
    <row r="79" spans="1:8" ht="18.75" customHeight="1" x14ac:dyDescent="0.35">
      <c r="A79" s="130"/>
      <c r="B79" s="130"/>
      <c r="C79" s="130"/>
      <c r="D79" s="130"/>
      <c r="E79" s="419" t="s">
        <v>20</v>
      </c>
      <c r="F79" s="419"/>
      <c r="G79" s="419"/>
      <c r="H79" s="135">
        <f>SUM(H77-H78)</f>
        <v>0</v>
      </c>
    </row>
    <row r="80" spans="1:8" ht="18" customHeight="1" x14ac:dyDescent="0.25">
      <c r="A80" s="330" t="s">
        <v>210</v>
      </c>
      <c r="B80" s="330"/>
      <c r="C80" s="330"/>
      <c r="D80" s="330"/>
      <c r="E80" s="330"/>
      <c r="F80" s="330"/>
      <c r="G80" s="330"/>
      <c r="H80" s="330"/>
    </row>
    <row r="81" spans="1:8" ht="18" customHeight="1" x14ac:dyDescent="0.25">
      <c r="A81" s="330"/>
      <c r="B81" s="330"/>
      <c r="C81" s="330"/>
      <c r="D81" s="330"/>
      <c r="E81" s="330"/>
      <c r="F81" s="330"/>
      <c r="G81" s="330"/>
      <c r="H81" s="330"/>
    </row>
    <row r="82" spans="1:8" ht="18" customHeight="1" x14ac:dyDescent="0.25">
      <c r="A82" s="330"/>
      <c r="B82" s="330"/>
      <c r="C82" s="330"/>
      <c r="D82" s="330"/>
      <c r="E82" s="330"/>
      <c r="F82" s="330"/>
      <c r="G82" s="330"/>
      <c r="H82" s="330"/>
    </row>
    <row r="83" spans="1:8" ht="2.25" customHeight="1" x14ac:dyDescent="0.25">
      <c r="A83" s="330"/>
      <c r="B83" s="330"/>
      <c r="C83" s="330"/>
      <c r="D83" s="330"/>
      <c r="E83" s="330"/>
      <c r="F83" s="330"/>
      <c r="G83" s="330"/>
      <c r="H83" s="330"/>
    </row>
    <row r="84" spans="1:8" ht="18" customHeight="1" x14ac:dyDescent="0.25">
      <c r="A84" s="330" t="s">
        <v>211</v>
      </c>
      <c r="B84" s="330"/>
      <c r="C84" s="330"/>
      <c r="D84" s="330"/>
      <c r="E84" s="330"/>
      <c r="F84" s="330"/>
      <c r="G84" s="330"/>
      <c r="H84" s="330"/>
    </row>
    <row r="85" spans="1:8" ht="19.5" customHeight="1" x14ac:dyDescent="0.25">
      <c r="A85" s="330"/>
      <c r="B85" s="330"/>
      <c r="C85" s="330"/>
      <c r="D85" s="330"/>
      <c r="E85" s="330"/>
      <c r="F85" s="330"/>
      <c r="G85" s="330"/>
      <c r="H85" s="330"/>
    </row>
    <row r="86" spans="1:8" x14ac:dyDescent="0.25">
      <c r="A86" s="422" t="s">
        <v>212</v>
      </c>
      <c r="B86" s="422"/>
      <c r="C86" s="422"/>
      <c r="D86" s="422"/>
      <c r="E86" s="422"/>
      <c r="F86" s="422"/>
      <c r="G86" s="422"/>
      <c r="H86" s="422"/>
    </row>
    <row r="87" spans="1:8" ht="38.25" customHeight="1" x14ac:dyDescent="0.25">
      <c r="A87" s="422"/>
      <c r="B87" s="422"/>
      <c r="C87" s="422"/>
      <c r="D87" s="422"/>
      <c r="E87" s="422"/>
      <c r="F87" s="422"/>
      <c r="G87" s="422"/>
      <c r="H87" s="422"/>
    </row>
    <row r="88" spans="1:8" ht="18" customHeight="1" x14ac:dyDescent="0.25">
      <c r="A88" s="422"/>
      <c r="B88" s="422"/>
      <c r="C88" s="422"/>
      <c r="D88" s="422"/>
      <c r="E88" s="422"/>
      <c r="F88" s="422"/>
      <c r="G88" s="422"/>
      <c r="H88" s="422"/>
    </row>
    <row r="89" spans="1:8" ht="18" customHeight="1" x14ac:dyDescent="0.25">
      <c r="A89" s="136"/>
      <c r="B89" s="136"/>
      <c r="C89" s="136"/>
      <c r="D89" s="136"/>
      <c r="E89" s="136"/>
      <c r="F89" s="136"/>
      <c r="G89" s="136"/>
      <c r="H89" s="136"/>
    </row>
    <row r="90" spans="1:8" ht="18.75" x14ac:dyDescent="0.25">
      <c r="A90" s="420" t="s">
        <v>17</v>
      </c>
      <c r="B90" s="420"/>
      <c r="C90" s="420"/>
      <c r="D90" s="420"/>
      <c r="E90" s="420"/>
      <c r="F90" s="420"/>
      <c r="G90" s="420"/>
      <c r="H90" s="420"/>
    </row>
    <row r="91" spans="1:8" ht="39" customHeight="1" x14ac:dyDescent="0.25">
      <c r="A91" s="177" t="s">
        <v>16</v>
      </c>
      <c r="B91" s="177" t="s">
        <v>15</v>
      </c>
      <c r="C91" s="431" t="s">
        <v>196</v>
      </c>
      <c r="D91" s="432"/>
      <c r="E91" s="433"/>
      <c r="F91" s="177" t="s">
        <v>19</v>
      </c>
      <c r="G91" s="177" t="s">
        <v>197</v>
      </c>
      <c r="H91" s="178" t="s">
        <v>198</v>
      </c>
    </row>
    <row r="92" spans="1:8" ht="18.75" x14ac:dyDescent="0.35">
      <c r="A92" s="176"/>
      <c r="B92" s="176"/>
      <c r="C92" s="371"/>
      <c r="D92" s="372"/>
      <c r="E92" s="373"/>
      <c r="F92" s="176"/>
      <c r="G92" s="176"/>
      <c r="H92" s="175"/>
    </row>
    <row r="93" spans="1:8" ht="18.75" x14ac:dyDescent="0.35">
      <c r="A93" s="176"/>
      <c r="B93" s="176"/>
      <c r="C93" s="371"/>
      <c r="D93" s="372"/>
      <c r="E93" s="373"/>
      <c r="F93" s="176"/>
      <c r="G93" s="176"/>
      <c r="H93" s="175"/>
    </row>
    <row r="94" spans="1:8" ht="18.75" x14ac:dyDescent="0.35">
      <c r="A94" s="176"/>
      <c r="B94" s="176"/>
      <c r="C94" s="371"/>
      <c r="D94" s="372"/>
      <c r="E94" s="373"/>
      <c r="F94" s="176"/>
      <c r="G94" s="176"/>
      <c r="H94" s="175"/>
    </row>
    <row r="95" spans="1:8" ht="18.75" x14ac:dyDescent="0.35">
      <c r="A95" s="176"/>
      <c r="B95" s="176"/>
      <c r="C95" s="371"/>
      <c r="D95" s="372"/>
      <c r="E95" s="373"/>
      <c r="F95" s="176"/>
      <c r="G95" s="176"/>
      <c r="H95" s="175"/>
    </row>
    <row r="96" spans="1:8" ht="18.75" x14ac:dyDescent="0.35">
      <c r="A96" s="176"/>
      <c r="B96" s="176"/>
      <c r="C96" s="371"/>
      <c r="D96" s="372"/>
      <c r="E96" s="373"/>
      <c r="F96" s="176"/>
      <c r="G96" s="176"/>
      <c r="H96" s="175"/>
    </row>
    <row r="97" spans="1:8" ht="18.75" x14ac:dyDescent="0.35">
      <c r="A97" s="176"/>
      <c r="B97" s="176"/>
      <c r="C97" s="371"/>
      <c r="D97" s="372"/>
      <c r="E97" s="373"/>
      <c r="F97" s="176"/>
      <c r="G97" s="176"/>
      <c r="H97" s="175"/>
    </row>
    <row r="98" spans="1:8" ht="18.75" x14ac:dyDescent="0.35">
      <c r="A98" s="184"/>
      <c r="B98" s="184"/>
      <c r="C98" s="371"/>
      <c r="D98" s="372"/>
      <c r="E98" s="373"/>
      <c r="F98" s="184"/>
      <c r="G98" s="184"/>
      <c r="H98" s="185"/>
    </row>
    <row r="99" spans="1:8" ht="18.75" x14ac:dyDescent="0.35">
      <c r="A99" s="137"/>
      <c r="B99" s="137"/>
      <c r="C99" s="137"/>
      <c r="D99" s="137"/>
      <c r="E99" s="137"/>
      <c r="F99" s="137"/>
      <c r="G99" s="138" t="s">
        <v>18</v>
      </c>
      <c r="H99" s="139">
        <f>SUM(H92:H98)</f>
        <v>0</v>
      </c>
    </row>
    <row r="100" spans="1:8" ht="18.75" x14ac:dyDescent="0.35">
      <c r="A100" s="131"/>
      <c r="B100" s="131"/>
      <c r="C100" s="131"/>
      <c r="D100" s="131"/>
      <c r="E100" s="131"/>
      <c r="F100" s="131"/>
      <c r="G100" s="138"/>
      <c r="H100" s="139"/>
    </row>
    <row r="101" spans="1:8" ht="24.75" customHeight="1" x14ac:dyDescent="0.25">
      <c r="A101" s="440" t="s">
        <v>64</v>
      </c>
      <c r="B101" s="440"/>
      <c r="C101" s="440"/>
      <c r="D101" s="440"/>
      <c r="E101" s="440"/>
      <c r="F101" s="440"/>
      <c r="G101" s="440"/>
      <c r="H101" s="440"/>
    </row>
    <row r="102" spans="1:8" ht="41.25" customHeight="1" x14ac:dyDescent="0.25">
      <c r="A102" s="182" t="s">
        <v>16</v>
      </c>
      <c r="B102" s="182" t="s">
        <v>15</v>
      </c>
      <c r="C102" s="431" t="s">
        <v>196</v>
      </c>
      <c r="D102" s="432"/>
      <c r="E102" s="433"/>
      <c r="F102" s="182" t="s">
        <v>14</v>
      </c>
      <c r="G102" s="182" t="s">
        <v>199</v>
      </c>
      <c r="H102" s="183" t="s">
        <v>200</v>
      </c>
    </row>
    <row r="103" spans="1:8" ht="18" customHeight="1" x14ac:dyDescent="0.35">
      <c r="A103" s="186"/>
      <c r="B103" s="186"/>
      <c r="C103" s="371"/>
      <c r="D103" s="372"/>
      <c r="E103" s="373"/>
      <c r="F103" s="186"/>
      <c r="G103" s="186"/>
      <c r="H103" s="187"/>
    </row>
    <row r="104" spans="1:8" ht="18" customHeight="1" x14ac:dyDescent="0.35">
      <c r="A104" s="186"/>
      <c r="B104" s="186"/>
      <c r="C104" s="371"/>
      <c r="D104" s="372"/>
      <c r="E104" s="373"/>
      <c r="F104" s="186"/>
      <c r="G104" s="186"/>
      <c r="H104" s="187"/>
    </row>
    <row r="105" spans="1:8" ht="18" customHeight="1" x14ac:dyDescent="0.35">
      <c r="A105" s="186"/>
      <c r="B105" s="186"/>
      <c r="C105" s="253"/>
      <c r="D105" s="253"/>
      <c r="E105" s="253"/>
      <c r="F105" s="186"/>
      <c r="G105" s="186"/>
      <c r="H105" s="187"/>
    </row>
    <row r="106" spans="1:8" ht="18" customHeight="1" x14ac:dyDescent="0.35">
      <c r="A106" s="186"/>
      <c r="B106" s="186"/>
      <c r="C106" s="371"/>
      <c r="D106" s="372"/>
      <c r="E106" s="373"/>
      <c r="F106" s="186"/>
      <c r="G106" s="186"/>
      <c r="H106" s="187"/>
    </row>
    <row r="107" spans="1:8" ht="18" customHeight="1" x14ac:dyDescent="0.35">
      <c r="A107" s="186"/>
      <c r="B107" s="186"/>
      <c r="C107" s="371"/>
      <c r="D107" s="372"/>
      <c r="E107" s="373"/>
      <c r="F107" s="186"/>
      <c r="G107" s="186"/>
      <c r="H107" s="187"/>
    </row>
    <row r="108" spans="1:8" ht="18" customHeight="1" x14ac:dyDescent="0.35">
      <c r="A108" s="186"/>
      <c r="B108" s="186"/>
      <c r="C108" s="371"/>
      <c r="D108" s="372"/>
      <c r="E108" s="373"/>
      <c r="F108" s="186"/>
      <c r="G108" s="186"/>
      <c r="H108" s="187"/>
    </row>
    <row r="109" spans="1:8" ht="18.75" x14ac:dyDescent="0.35">
      <c r="A109" s="186"/>
      <c r="B109" s="186"/>
      <c r="C109" s="247"/>
      <c r="D109" s="248"/>
      <c r="E109" s="249"/>
      <c r="F109" s="186"/>
      <c r="G109" s="186"/>
      <c r="H109" s="187"/>
    </row>
    <row r="110" spans="1:8" ht="18" customHeight="1" x14ac:dyDescent="0.35">
      <c r="A110" s="100"/>
      <c r="B110" s="100"/>
      <c r="C110" s="465"/>
      <c r="D110" s="465"/>
      <c r="E110" s="465"/>
      <c r="F110" s="100"/>
      <c r="G110" s="243" t="s">
        <v>18</v>
      </c>
      <c r="H110" s="242">
        <f>SUM(H103:H109)</f>
        <v>0</v>
      </c>
    </row>
    <row r="111" spans="1:8" ht="40.5" customHeight="1" x14ac:dyDescent="0.25">
      <c r="A111" s="330" t="s">
        <v>213</v>
      </c>
      <c r="B111" s="330"/>
      <c r="C111" s="330"/>
      <c r="D111" s="330"/>
      <c r="E111" s="330"/>
      <c r="F111" s="330"/>
      <c r="G111" s="330"/>
      <c r="H111" s="330"/>
    </row>
    <row r="112" spans="1:8" ht="37.5" customHeight="1" x14ac:dyDescent="0.25">
      <c r="A112" s="359" t="s">
        <v>214</v>
      </c>
      <c r="B112" s="359"/>
      <c r="C112" s="359"/>
      <c r="D112" s="359"/>
      <c r="E112" s="359"/>
      <c r="F112" s="359"/>
      <c r="G112" s="359"/>
      <c r="H112" s="359"/>
    </row>
    <row r="113" spans="1:8" ht="18" customHeight="1" x14ac:dyDescent="0.25">
      <c r="A113" s="422" t="s">
        <v>215</v>
      </c>
      <c r="B113" s="422"/>
      <c r="C113" s="422"/>
      <c r="D113" s="422"/>
      <c r="E113" s="422"/>
      <c r="F113" s="422"/>
      <c r="G113" s="422"/>
      <c r="H113" s="422"/>
    </row>
    <row r="114" spans="1:8" ht="19.5" customHeight="1" x14ac:dyDescent="0.25">
      <c r="A114" s="136"/>
      <c r="B114" s="136"/>
      <c r="C114" s="136"/>
      <c r="D114" s="136"/>
      <c r="E114" s="136"/>
      <c r="F114" s="136"/>
      <c r="G114" s="136"/>
      <c r="H114" s="136"/>
    </row>
    <row r="115" spans="1:8" ht="15" customHeight="1" x14ac:dyDescent="0.3">
      <c r="A115" s="462" t="s">
        <v>12</v>
      </c>
      <c r="B115" s="462"/>
      <c r="C115" s="462"/>
      <c r="D115" s="462"/>
      <c r="E115" s="462"/>
      <c r="F115" s="462"/>
      <c r="G115" s="462"/>
      <c r="H115" s="136"/>
    </row>
    <row r="116" spans="1:8" ht="15" customHeight="1" x14ac:dyDescent="0.35">
      <c r="A116" s="463" t="s">
        <v>11</v>
      </c>
      <c r="B116" s="463"/>
      <c r="C116" s="463"/>
      <c r="D116" s="463"/>
      <c r="E116" s="463"/>
      <c r="F116" s="463"/>
      <c r="G116" s="463"/>
      <c r="H116" s="463"/>
    </row>
    <row r="117" spans="1:8" ht="15" customHeight="1" x14ac:dyDescent="0.25">
      <c r="A117" s="455" t="s">
        <v>10</v>
      </c>
      <c r="B117" s="455"/>
      <c r="C117" s="455"/>
      <c r="D117" s="455"/>
      <c r="E117" s="455"/>
      <c r="F117" s="455"/>
      <c r="G117" s="455"/>
      <c r="H117" s="455"/>
    </row>
    <row r="118" spans="1:8" ht="15" customHeight="1" x14ac:dyDescent="0.35">
      <c r="A118" s="430"/>
      <c r="B118" s="430"/>
      <c r="C118" s="430"/>
      <c r="D118" s="430"/>
      <c r="E118" s="430"/>
      <c r="F118" s="430"/>
      <c r="G118" s="430"/>
      <c r="H118" s="140"/>
    </row>
    <row r="119" spans="1:8" ht="18.75" x14ac:dyDescent="0.35">
      <c r="A119" s="357" t="s">
        <v>9</v>
      </c>
      <c r="B119" s="357"/>
      <c r="C119" s="357"/>
      <c r="D119" s="357"/>
      <c r="E119" s="357"/>
      <c r="F119" s="357"/>
      <c r="G119" s="357"/>
      <c r="H119" s="130"/>
    </row>
    <row r="120" spans="1:8" ht="20.25" customHeight="1" x14ac:dyDescent="0.35">
      <c r="A120" s="350" t="s">
        <v>219</v>
      </c>
      <c r="B120" s="350"/>
      <c r="C120" s="350"/>
      <c r="D120" s="350"/>
      <c r="E120" s="350"/>
      <c r="F120" s="350"/>
      <c r="G120" s="350"/>
      <c r="H120" s="130"/>
    </row>
    <row r="121" spans="1:8" ht="18.75" x14ac:dyDescent="0.35">
      <c r="A121" s="337" t="s">
        <v>8</v>
      </c>
      <c r="B121" s="439"/>
      <c r="C121" s="439"/>
      <c r="D121" s="439"/>
      <c r="E121" s="439"/>
      <c r="F121" s="439"/>
      <c r="G121" s="439"/>
      <c r="H121" s="130"/>
    </row>
    <row r="122" spans="1:8" ht="18.75" x14ac:dyDescent="0.35">
      <c r="A122" s="337" t="s">
        <v>7</v>
      </c>
      <c r="B122" s="439"/>
      <c r="C122" s="439"/>
      <c r="D122" s="439"/>
      <c r="E122" s="439"/>
      <c r="F122" s="439"/>
      <c r="G122" s="439"/>
      <c r="H122" s="130"/>
    </row>
    <row r="123" spans="1:8" ht="18.75" x14ac:dyDescent="0.35">
      <c r="A123" s="337" t="s">
        <v>6</v>
      </c>
      <c r="B123" s="439"/>
      <c r="C123" s="439"/>
      <c r="D123" s="439"/>
      <c r="E123" s="439"/>
      <c r="F123" s="439"/>
      <c r="G123" s="439"/>
      <c r="H123" s="130"/>
    </row>
    <row r="124" spans="1:8" ht="18.75" x14ac:dyDescent="0.35">
      <c r="A124" s="344" t="s">
        <v>218</v>
      </c>
      <c r="B124" s="344"/>
      <c r="C124" s="344"/>
      <c r="D124" s="344"/>
      <c r="E124" s="344"/>
      <c r="F124" s="344"/>
      <c r="G124" s="344"/>
      <c r="H124" s="130"/>
    </row>
    <row r="125" spans="1:8" ht="18" customHeight="1" x14ac:dyDescent="0.25">
      <c r="A125" s="235" t="s">
        <v>241</v>
      </c>
      <c r="B125" s="168" t="s">
        <v>5</v>
      </c>
      <c r="C125" s="413" t="s">
        <v>201</v>
      </c>
      <c r="D125" s="414"/>
      <c r="E125" s="414"/>
      <c r="F125" s="415"/>
      <c r="G125" s="437" t="s">
        <v>202</v>
      </c>
      <c r="H125" s="438"/>
    </row>
    <row r="126" spans="1:8" ht="19.5" customHeight="1" x14ac:dyDescent="0.3">
      <c r="A126" s="167" t="s">
        <v>4</v>
      </c>
      <c r="B126" s="167">
        <v>2.5</v>
      </c>
      <c r="C126" s="450"/>
      <c r="D126" s="451"/>
      <c r="E126" s="450"/>
      <c r="F126" s="450"/>
      <c r="G126" s="408">
        <f t="shared" ref="G126:G133" si="1">B126*C126</f>
        <v>0</v>
      </c>
      <c r="H126" s="447"/>
    </row>
    <row r="127" spans="1:8" ht="17.25" x14ac:dyDescent="0.3">
      <c r="A127" s="167" t="s">
        <v>110</v>
      </c>
      <c r="B127" s="167">
        <v>5</v>
      </c>
      <c r="C127" s="434"/>
      <c r="D127" s="435"/>
      <c r="E127" s="435"/>
      <c r="F127" s="436"/>
      <c r="G127" s="408">
        <f t="shared" si="1"/>
        <v>0</v>
      </c>
      <c r="H127" s="409"/>
    </row>
    <row r="128" spans="1:8" ht="17.25" x14ac:dyDescent="0.3">
      <c r="A128" s="167" t="s">
        <v>3</v>
      </c>
      <c r="B128" s="167">
        <v>1.5</v>
      </c>
      <c r="C128" s="448"/>
      <c r="D128" s="449"/>
      <c r="E128" s="450"/>
      <c r="F128" s="450"/>
      <c r="G128" s="408">
        <f t="shared" si="1"/>
        <v>0</v>
      </c>
      <c r="H128" s="447"/>
    </row>
    <row r="129" spans="1:8" ht="17.25" x14ac:dyDescent="0.3">
      <c r="A129" s="167" t="s">
        <v>111</v>
      </c>
      <c r="B129" s="167">
        <v>3</v>
      </c>
      <c r="C129" s="441"/>
      <c r="D129" s="442"/>
      <c r="E129" s="442"/>
      <c r="F129" s="443"/>
      <c r="G129" s="408">
        <f t="shared" si="1"/>
        <v>0</v>
      </c>
      <c r="H129" s="409"/>
    </row>
    <row r="130" spans="1:8" ht="17.25" x14ac:dyDescent="0.3">
      <c r="A130" s="167" t="s">
        <v>2</v>
      </c>
      <c r="B130" s="167">
        <v>1</v>
      </c>
      <c r="C130" s="450"/>
      <c r="D130" s="450"/>
      <c r="E130" s="450"/>
      <c r="F130" s="450"/>
      <c r="G130" s="408">
        <f t="shared" si="1"/>
        <v>0</v>
      </c>
      <c r="H130" s="447"/>
    </row>
    <row r="131" spans="1:8" ht="17.25" x14ac:dyDescent="0.3">
      <c r="A131" s="167" t="s">
        <v>112</v>
      </c>
      <c r="B131" s="167">
        <v>3</v>
      </c>
      <c r="C131" s="434"/>
      <c r="D131" s="435"/>
      <c r="E131" s="435"/>
      <c r="F131" s="436"/>
      <c r="G131" s="408">
        <f t="shared" si="1"/>
        <v>0</v>
      </c>
      <c r="H131" s="409"/>
    </row>
    <row r="132" spans="1:8" ht="17.25" x14ac:dyDescent="0.3">
      <c r="A132" s="167" t="s">
        <v>1</v>
      </c>
      <c r="B132" s="167">
        <v>1</v>
      </c>
      <c r="C132" s="410"/>
      <c r="D132" s="411"/>
      <c r="E132" s="411"/>
      <c r="F132" s="412"/>
      <c r="G132" s="408">
        <f t="shared" si="1"/>
        <v>0</v>
      </c>
      <c r="H132" s="409"/>
    </row>
    <row r="133" spans="1:8" ht="17.25" x14ac:dyDescent="0.3">
      <c r="A133" s="167" t="s">
        <v>113</v>
      </c>
      <c r="B133" s="167">
        <v>3</v>
      </c>
      <c r="C133" s="450"/>
      <c r="D133" s="450"/>
      <c r="E133" s="450"/>
      <c r="F133" s="450"/>
      <c r="G133" s="408">
        <f t="shared" si="1"/>
        <v>0</v>
      </c>
      <c r="H133" s="447"/>
    </row>
    <row r="134" spans="1:8" ht="17.25" x14ac:dyDescent="0.3">
      <c r="A134" s="456"/>
      <c r="B134" s="457"/>
      <c r="C134" s="458">
        <f>SUM(C126:C133)</f>
        <v>0</v>
      </c>
      <c r="D134" s="458"/>
      <c r="E134" s="459"/>
      <c r="F134" s="459"/>
      <c r="G134" s="460">
        <f>SUM(G126:G133)</f>
        <v>0</v>
      </c>
      <c r="H134" s="447"/>
    </row>
    <row r="135" spans="1:8" ht="18.75" x14ac:dyDescent="0.35">
      <c r="A135" s="464"/>
      <c r="B135" s="464"/>
      <c r="C135" s="464"/>
      <c r="D135" s="464"/>
      <c r="E135" s="464"/>
      <c r="F135" s="464"/>
      <c r="G135" s="464"/>
      <c r="H135" s="130"/>
    </row>
    <row r="136" spans="1:8" ht="18.75" x14ac:dyDescent="0.35">
      <c r="A136" s="235" t="s">
        <v>241</v>
      </c>
      <c r="B136" s="168" t="s">
        <v>5</v>
      </c>
      <c r="C136" s="413" t="s">
        <v>201</v>
      </c>
      <c r="D136" s="414"/>
      <c r="E136" s="414"/>
      <c r="F136" s="415"/>
      <c r="G136" s="437" t="s">
        <v>203</v>
      </c>
      <c r="H136" s="461"/>
    </row>
    <row r="137" spans="1:8" ht="17.25" x14ac:dyDescent="0.3">
      <c r="A137" s="167" t="s">
        <v>4</v>
      </c>
      <c r="B137" s="167">
        <v>2.5</v>
      </c>
      <c r="C137" s="434"/>
      <c r="D137" s="435"/>
      <c r="E137" s="435"/>
      <c r="F137" s="436"/>
      <c r="G137" s="408">
        <f t="shared" ref="G137:G144" si="2">B137*C137</f>
        <v>0</v>
      </c>
      <c r="H137" s="409"/>
    </row>
    <row r="138" spans="1:8" ht="17.25" x14ac:dyDescent="0.3">
      <c r="A138" s="167" t="s">
        <v>110</v>
      </c>
      <c r="B138" s="167">
        <v>5</v>
      </c>
      <c r="C138" s="434"/>
      <c r="D138" s="435"/>
      <c r="E138" s="435"/>
      <c r="F138" s="436"/>
      <c r="G138" s="408">
        <f t="shared" si="2"/>
        <v>0</v>
      </c>
      <c r="H138" s="409"/>
    </row>
    <row r="139" spans="1:8" ht="17.25" x14ac:dyDescent="0.3">
      <c r="A139" s="167" t="s">
        <v>3</v>
      </c>
      <c r="B139" s="167">
        <v>1.5</v>
      </c>
      <c r="C139" s="441"/>
      <c r="D139" s="442"/>
      <c r="E139" s="442"/>
      <c r="F139" s="443"/>
      <c r="G139" s="408">
        <f t="shared" si="2"/>
        <v>0</v>
      </c>
      <c r="H139" s="409"/>
    </row>
    <row r="140" spans="1:8" ht="17.25" x14ac:dyDescent="0.3">
      <c r="A140" s="167" t="s">
        <v>111</v>
      </c>
      <c r="B140" s="167">
        <v>3</v>
      </c>
      <c r="C140" s="441"/>
      <c r="D140" s="442"/>
      <c r="E140" s="442"/>
      <c r="F140" s="443"/>
      <c r="G140" s="408">
        <f t="shared" si="2"/>
        <v>0</v>
      </c>
      <c r="H140" s="409"/>
    </row>
    <row r="141" spans="1:8" ht="17.25" x14ac:dyDescent="0.3">
      <c r="A141" s="167" t="s">
        <v>2</v>
      </c>
      <c r="B141" s="167">
        <v>1</v>
      </c>
      <c r="C141" s="434"/>
      <c r="D141" s="435"/>
      <c r="E141" s="435"/>
      <c r="F141" s="436"/>
      <c r="G141" s="408">
        <f t="shared" si="2"/>
        <v>0</v>
      </c>
      <c r="H141" s="409"/>
    </row>
    <row r="142" spans="1:8" ht="17.25" x14ac:dyDescent="0.3">
      <c r="A142" s="167" t="s">
        <v>112</v>
      </c>
      <c r="B142" s="167">
        <v>3</v>
      </c>
      <c r="C142" s="410"/>
      <c r="D142" s="411"/>
      <c r="E142" s="411"/>
      <c r="F142" s="412"/>
      <c r="G142" s="408">
        <f t="shared" si="2"/>
        <v>0</v>
      </c>
      <c r="H142" s="409"/>
    </row>
    <row r="143" spans="1:8" ht="17.25" x14ac:dyDescent="0.3">
      <c r="A143" s="167" t="s">
        <v>117</v>
      </c>
      <c r="B143" s="167">
        <v>1</v>
      </c>
      <c r="C143" s="410"/>
      <c r="D143" s="411"/>
      <c r="E143" s="411"/>
      <c r="F143" s="412"/>
      <c r="G143" s="408">
        <f t="shared" si="2"/>
        <v>0</v>
      </c>
      <c r="H143" s="409"/>
    </row>
    <row r="144" spans="1:8" ht="17.25" x14ac:dyDescent="0.3">
      <c r="A144" s="167" t="s">
        <v>113</v>
      </c>
      <c r="B144" s="167">
        <v>3</v>
      </c>
      <c r="C144" s="434"/>
      <c r="D144" s="435"/>
      <c r="E144" s="435"/>
      <c r="F144" s="436"/>
      <c r="G144" s="408">
        <f t="shared" si="2"/>
        <v>0</v>
      </c>
      <c r="H144" s="409"/>
    </row>
    <row r="145" spans="1:8" ht="17.25" x14ac:dyDescent="0.3">
      <c r="A145" s="456"/>
      <c r="B145" s="457"/>
      <c r="C145" s="458">
        <f>SUM(C137:C144)</f>
        <v>0</v>
      </c>
      <c r="D145" s="458"/>
      <c r="E145" s="459"/>
      <c r="F145" s="459"/>
      <c r="G145" s="460">
        <f>SUM(G137:G144)</f>
        <v>0</v>
      </c>
      <c r="H145" s="447"/>
    </row>
    <row r="146" spans="1:8" ht="18.75" x14ac:dyDescent="0.35">
      <c r="A146" s="142"/>
      <c r="B146" s="143"/>
      <c r="C146" s="143"/>
      <c r="D146" s="143"/>
      <c r="E146" s="143"/>
      <c r="F146" s="143"/>
      <c r="G146" s="143"/>
      <c r="H146" s="130"/>
    </row>
    <row r="147" spans="1:8" ht="18.75" x14ac:dyDescent="0.35">
      <c r="A147" s="235" t="s">
        <v>241</v>
      </c>
      <c r="B147" s="168" t="s">
        <v>5</v>
      </c>
      <c r="C147" s="413" t="s">
        <v>201</v>
      </c>
      <c r="D147" s="414"/>
      <c r="E147" s="414"/>
      <c r="F147" s="415"/>
      <c r="G147" s="437" t="s">
        <v>202</v>
      </c>
      <c r="H147" s="461"/>
    </row>
    <row r="148" spans="1:8" ht="17.25" x14ac:dyDescent="0.3">
      <c r="A148" s="167" t="s">
        <v>4</v>
      </c>
      <c r="B148" s="167">
        <v>2.5</v>
      </c>
      <c r="C148" s="450"/>
      <c r="D148" s="450"/>
      <c r="E148" s="450"/>
      <c r="F148" s="450"/>
      <c r="G148" s="408">
        <f t="shared" ref="G148:G155" si="3">B148*C148</f>
        <v>0</v>
      </c>
      <c r="H148" s="447"/>
    </row>
    <row r="149" spans="1:8" ht="17.25" x14ac:dyDescent="0.3">
      <c r="A149" s="167" t="s">
        <v>110</v>
      </c>
      <c r="B149" s="167">
        <v>5</v>
      </c>
      <c r="C149" s="434"/>
      <c r="D149" s="435"/>
      <c r="E149" s="435"/>
      <c r="F149" s="436"/>
      <c r="G149" s="408">
        <f t="shared" si="3"/>
        <v>0</v>
      </c>
      <c r="H149" s="409"/>
    </row>
    <row r="150" spans="1:8" ht="17.25" x14ac:dyDescent="0.3">
      <c r="A150" s="167" t="s">
        <v>3</v>
      </c>
      <c r="B150" s="167">
        <v>1.5</v>
      </c>
      <c r="C150" s="448"/>
      <c r="D150" s="448"/>
      <c r="E150" s="450"/>
      <c r="F150" s="450"/>
      <c r="G150" s="408">
        <f t="shared" si="3"/>
        <v>0</v>
      </c>
      <c r="H150" s="447"/>
    </row>
    <row r="151" spans="1:8" ht="17.25" x14ac:dyDescent="0.3">
      <c r="A151" s="167" t="s">
        <v>111</v>
      </c>
      <c r="B151" s="167">
        <v>3</v>
      </c>
      <c r="C151" s="441"/>
      <c r="D151" s="442"/>
      <c r="E151" s="442"/>
      <c r="F151" s="443"/>
      <c r="G151" s="408">
        <f t="shared" si="3"/>
        <v>0</v>
      </c>
      <c r="H151" s="409"/>
    </row>
    <row r="152" spans="1:8" ht="17.25" x14ac:dyDescent="0.3">
      <c r="A152" s="167" t="s">
        <v>2</v>
      </c>
      <c r="B152" s="167">
        <v>1</v>
      </c>
      <c r="C152" s="450"/>
      <c r="D152" s="450"/>
      <c r="E152" s="450"/>
      <c r="F152" s="450"/>
      <c r="G152" s="408">
        <f t="shared" si="3"/>
        <v>0</v>
      </c>
      <c r="H152" s="447"/>
    </row>
    <row r="153" spans="1:8" ht="17.25" x14ac:dyDescent="0.3">
      <c r="A153" s="167" t="s">
        <v>112</v>
      </c>
      <c r="B153" s="167">
        <v>3</v>
      </c>
      <c r="C153" s="434"/>
      <c r="D153" s="435"/>
      <c r="E153" s="435"/>
      <c r="F153" s="436"/>
      <c r="G153" s="408">
        <f t="shared" si="3"/>
        <v>0</v>
      </c>
      <c r="H153" s="409"/>
    </row>
    <row r="154" spans="1:8" ht="17.25" x14ac:dyDescent="0.3">
      <c r="A154" s="167" t="s">
        <v>1</v>
      </c>
      <c r="B154" s="167">
        <v>1</v>
      </c>
      <c r="C154" s="434"/>
      <c r="D154" s="435"/>
      <c r="E154" s="435"/>
      <c r="F154" s="436"/>
      <c r="G154" s="408">
        <f t="shared" si="3"/>
        <v>0</v>
      </c>
      <c r="H154" s="409"/>
    </row>
    <row r="155" spans="1:8" ht="17.25" x14ac:dyDescent="0.3">
      <c r="A155" s="167" t="s">
        <v>113</v>
      </c>
      <c r="B155" s="167">
        <v>3</v>
      </c>
      <c r="C155" s="450"/>
      <c r="D155" s="450"/>
      <c r="E155" s="450"/>
      <c r="F155" s="450"/>
      <c r="G155" s="408">
        <f t="shared" si="3"/>
        <v>0</v>
      </c>
      <c r="H155" s="447"/>
    </row>
    <row r="156" spans="1:8" ht="17.25" x14ac:dyDescent="0.3">
      <c r="A156" s="456"/>
      <c r="B156" s="457"/>
      <c r="C156" s="458">
        <f>SUM(C148:C155)</f>
        <v>0</v>
      </c>
      <c r="D156" s="458"/>
      <c r="E156" s="459"/>
      <c r="F156" s="459"/>
      <c r="G156" s="460">
        <f>SUM(G148:G155)</f>
        <v>0</v>
      </c>
      <c r="H156" s="447"/>
    </row>
    <row r="157" spans="1:8" ht="18.75" x14ac:dyDescent="0.35">
      <c r="A157" s="130"/>
      <c r="B157" s="130"/>
      <c r="C157" s="130"/>
      <c r="D157" s="130"/>
      <c r="E157" s="130"/>
      <c r="F157" s="130"/>
      <c r="G157" s="130"/>
      <c r="H157" s="130"/>
    </row>
    <row r="158" spans="1:8" ht="18.75" x14ac:dyDescent="0.25">
      <c r="A158" s="235" t="s">
        <v>241</v>
      </c>
      <c r="B158" s="168" t="s">
        <v>5</v>
      </c>
      <c r="C158" s="413" t="s">
        <v>201</v>
      </c>
      <c r="D158" s="414"/>
      <c r="E158" s="414"/>
      <c r="F158" s="415"/>
      <c r="G158" s="437" t="s">
        <v>202</v>
      </c>
      <c r="H158" s="438"/>
    </row>
    <row r="159" spans="1:8" ht="17.25" x14ac:dyDescent="0.3">
      <c r="A159" s="167" t="s">
        <v>4</v>
      </c>
      <c r="B159" s="167">
        <v>2.5</v>
      </c>
      <c r="C159" s="450"/>
      <c r="D159" s="451"/>
      <c r="E159" s="450"/>
      <c r="F159" s="450"/>
      <c r="G159" s="408">
        <f t="shared" ref="G159:G166" si="4">B159*C159</f>
        <v>0</v>
      </c>
      <c r="H159" s="447"/>
    </row>
    <row r="160" spans="1:8" ht="17.25" x14ac:dyDescent="0.3">
      <c r="A160" s="167" t="s">
        <v>110</v>
      </c>
      <c r="B160" s="167">
        <v>5</v>
      </c>
      <c r="C160" s="434"/>
      <c r="D160" s="435"/>
      <c r="E160" s="435"/>
      <c r="F160" s="436"/>
      <c r="G160" s="408">
        <f t="shared" si="4"/>
        <v>0</v>
      </c>
      <c r="H160" s="409"/>
    </row>
    <row r="161" spans="1:9" ht="17.25" x14ac:dyDescent="0.3">
      <c r="A161" s="167" t="s">
        <v>3</v>
      </c>
      <c r="B161" s="167">
        <v>1.5</v>
      </c>
      <c r="C161" s="448"/>
      <c r="D161" s="449"/>
      <c r="E161" s="450"/>
      <c r="F161" s="450"/>
      <c r="G161" s="408">
        <f t="shared" si="4"/>
        <v>0</v>
      </c>
      <c r="H161" s="447"/>
    </row>
    <row r="162" spans="1:9" ht="17.25" x14ac:dyDescent="0.3">
      <c r="A162" s="167" t="s">
        <v>111</v>
      </c>
      <c r="B162" s="167">
        <v>3</v>
      </c>
      <c r="C162" s="441"/>
      <c r="D162" s="442"/>
      <c r="E162" s="442"/>
      <c r="F162" s="443"/>
      <c r="G162" s="408">
        <f t="shared" si="4"/>
        <v>0</v>
      </c>
      <c r="H162" s="409"/>
      <c r="I162" s="15"/>
    </row>
    <row r="163" spans="1:9" ht="17.25" x14ac:dyDescent="0.3">
      <c r="A163" s="167" t="s">
        <v>2</v>
      </c>
      <c r="B163" s="167">
        <v>1</v>
      </c>
      <c r="C163" s="450"/>
      <c r="D163" s="450"/>
      <c r="E163" s="450"/>
      <c r="F163" s="450"/>
      <c r="G163" s="408">
        <f t="shared" si="4"/>
        <v>0</v>
      </c>
      <c r="H163" s="447"/>
      <c r="I163" s="15"/>
    </row>
    <row r="164" spans="1:9" ht="17.25" x14ac:dyDescent="0.3">
      <c r="A164" s="167" t="s">
        <v>112</v>
      </c>
      <c r="B164" s="167">
        <v>3</v>
      </c>
      <c r="C164" s="434"/>
      <c r="D164" s="435"/>
      <c r="E164" s="435"/>
      <c r="F164" s="436"/>
      <c r="G164" s="408">
        <f t="shared" si="4"/>
        <v>0</v>
      </c>
      <c r="H164" s="409"/>
      <c r="I164" s="15"/>
    </row>
    <row r="165" spans="1:9" ht="17.25" x14ac:dyDescent="0.3">
      <c r="A165" s="167" t="s">
        <v>1</v>
      </c>
      <c r="B165" s="167">
        <v>1</v>
      </c>
      <c r="C165" s="410"/>
      <c r="D165" s="411"/>
      <c r="E165" s="411"/>
      <c r="F165" s="412"/>
      <c r="G165" s="408">
        <f t="shared" si="4"/>
        <v>0</v>
      </c>
      <c r="H165" s="409"/>
      <c r="I165" s="15"/>
    </row>
    <row r="166" spans="1:9" ht="17.25" x14ac:dyDescent="0.3">
      <c r="A166" s="167" t="s">
        <v>113</v>
      </c>
      <c r="B166" s="167">
        <v>3</v>
      </c>
      <c r="C166" s="450"/>
      <c r="D166" s="450"/>
      <c r="E166" s="450"/>
      <c r="F166" s="450"/>
      <c r="G166" s="408">
        <f t="shared" si="4"/>
        <v>0</v>
      </c>
      <c r="H166" s="447"/>
      <c r="I166" s="15"/>
    </row>
    <row r="167" spans="1:9" ht="17.25" x14ac:dyDescent="0.3">
      <c r="A167" s="456"/>
      <c r="B167" s="457"/>
      <c r="C167" s="458">
        <f>SUM(C159:C166)</f>
        <v>0</v>
      </c>
      <c r="D167" s="458"/>
      <c r="E167" s="459"/>
      <c r="F167" s="459"/>
      <c r="G167" s="460">
        <f>SUM(G159:G166)</f>
        <v>0</v>
      </c>
      <c r="H167" s="447"/>
    </row>
    <row r="168" spans="1:9" ht="18.75" x14ac:dyDescent="0.35">
      <c r="A168" s="464"/>
      <c r="B168" s="464"/>
      <c r="C168" s="464"/>
      <c r="D168" s="464"/>
      <c r="E168" s="464"/>
      <c r="F168" s="464"/>
      <c r="G168" s="464"/>
      <c r="H168" s="130"/>
    </row>
    <row r="169" spans="1:9" ht="18.75" x14ac:dyDescent="0.35">
      <c r="A169" s="235" t="s">
        <v>241</v>
      </c>
      <c r="B169" s="168" t="s">
        <v>5</v>
      </c>
      <c r="C169" s="413" t="s">
        <v>201</v>
      </c>
      <c r="D169" s="414"/>
      <c r="E169" s="414"/>
      <c r="F169" s="415"/>
      <c r="G169" s="437" t="s">
        <v>203</v>
      </c>
      <c r="H169" s="461"/>
    </row>
    <row r="170" spans="1:9" ht="17.25" x14ac:dyDescent="0.3">
      <c r="A170" s="167" t="s">
        <v>4</v>
      </c>
      <c r="B170" s="167">
        <v>2.5</v>
      </c>
      <c r="C170" s="434"/>
      <c r="D170" s="435"/>
      <c r="E170" s="435"/>
      <c r="F170" s="436"/>
      <c r="G170" s="408">
        <f t="shared" ref="G170:G177" si="5">B170*C170</f>
        <v>0</v>
      </c>
      <c r="H170" s="409"/>
    </row>
    <row r="171" spans="1:9" ht="17.25" x14ac:dyDescent="0.3">
      <c r="A171" s="167" t="s">
        <v>110</v>
      </c>
      <c r="B171" s="167">
        <v>5</v>
      </c>
      <c r="C171" s="434"/>
      <c r="D171" s="435"/>
      <c r="E171" s="435"/>
      <c r="F171" s="436"/>
      <c r="G171" s="408">
        <f t="shared" si="5"/>
        <v>0</v>
      </c>
      <c r="H171" s="409"/>
    </row>
    <row r="172" spans="1:9" ht="17.25" x14ac:dyDescent="0.3">
      <c r="A172" s="167" t="s">
        <v>3</v>
      </c>
      <c r="B172" s="167">
        <v>1.5</v>
      </c>
      <c r="C172" s="441"/>
      <c r="D172" s="442"/>
      <c r="E172" s="442"/>
      <c r="F172" s="443"/>
      <c r="G172" s="408">
        <f t="shared" si="5"/>
        <v>0</v>
      </c>
      <c r="H172" s="409"/>
    </row>
    <row r="173" spans="1:9" ht="17.25" x14ac:dyDescent="0.3">
      <c r="A173" s="167" t="s">
        <v>111</v>
      </c>
      <c r="B173" s="167">
        <v>3</v>
      </c>
      <c r="C173" s="441"/>
      <c r="D173" s="442"/>
      <c r="E173" s="442"/>
      <c r="F173" s="443"/>
      <c r="G173" s="408">
        <f t="shared" si="5"/>
        <v>0</v>
      </c>
      <c r="H173" s="409"/>
    </row>
    <row r="174" spans="1:9" ht="17.25" x14ac:dyDescent="0.3">
      <c r="A174" s="167" t="s">
        <v>2</v>
      </c>
      <c r="B174" s="167">
        <v>1</v>
      </c>
      <c r="C174" s="434"/>
      <c r="D174" s="435"/>
      <c r="E174" s="435"/>
      <c r="F174" s="436"/>
      <c r="G174" s="408">
        <f t="shared" si="5"/>
        <v>0</v>
      </c>
      <c r="H174" s="409"/>
    </row>
    <row r="175" spans="1:9" ht="17.25" x14ac:dyDescent="0.3">
      <c r="A175" s="167" t="s">
        <v>112</v>
      </c>
      <c r="B175" s="167">
        <v>3</v>
      </c>
      <c r="C175" s="410"/>
      <c r="D175" s="411"/>
      <c r="E175" s="411"/>
      <c r="F175" s="412"/>
      <c r="G175" s="408">
        <f t="shared" si="5"/>
        <v>0</v>
      </c>
      <c r="H175" s="409"/>
    </row>
    <row r="176" spans="1:9" ht="17.25" x14ac:dyDescent="0.3">
      <c r="A176" s="167" t="s">
        <v>117</v>
      </c>
      <c r="B176" s="167">
        <v>1</v>
      </c>
      <c r="C176" s="410"/>
      <c r="D176" s="411"/>
      <c r="E176" s="411"/>
      <c r="F176" s="412"/>
      <c r="G176" s="408">
        <f t="shared" si="5"/>
        <v>0</v>
      </c>
      <c r="H176" s="409"/>
    </row>
    <row r="177" spans="1:8" ht="17.25" x14ac:dyDescent="0.3">
      <c r="A177" s="167" t="s">
        <v>113</v>
      </c>
      <c r="B177" s="167">
        <v>3</v>
      </c>
      <c r="C177" s="434"/>
      <c r="D177" s="435"/>
      <c r="E177" s="435"/>
      <c r="F177" s="436"/>
      <c r="G177" s="408">
        <f t="shared" si="5"/>
        <v>0</v>
      </c>
      <c r="H177" s="409"/>
    </row>
    <row r="178" spans="1:8" ht="17.25" x14ac:dyDescent="0.3">
      <c r="A178" s="456"/>
      <c r="B178" s="457"/>
      <c r="C178" s="458">
        <f>SUM(C170:C177)</f>
        <v>0</v>
      </c>
      <c r="D178" s="458"/>
      <c r="E178" s="459"/>
      <c r="F178" s="459"/>
      <c r="G178" s="460">
        <f>SUM(G170:G177)</f>
        <v>0</v>
      </c>
      <c r="H178" s="447"/>
    </row>
    <row r="179" spans="1:8" ht="18.75" x14ac:dyDescent="0.35">
      <c r="A179" s="142"/>
      <c r="B179" s="143"/>
      <c r="C179" s="143"/>
      <c r="D179" s="143"/>
      <c r="E179" s="143"/>
      <c r="F179" s="143"/>
      <c r="G179" s="143"/>
      <c r="H179" s="130"/>
    </row>
    <row r="180" spans="1:8" ht="18.75" x14ac:dyDescent="0.35">
      <c r="A180" s="235" t="s">
        <v>241</v>
      </c>
      <c r="B180" s="168" t="s">
        <v>5</v>
      </c>
      <c r="C180" s="413" t="s">
        <v>201</v>
      </c>
      <c r="D180" s="414"/>
      <c r="E180" s="414"/>
      <c r="F180" s="415"/>
      <c r="G180" s="437" t="s">
        <v>202</v>
      </c>
      <c r="H180" s="461"/>
    </row>
    <row r="181" spans="1:8" ht="17.25" x14ac:dyDescent="0.3">
      <c r="A181" s="167" t="s">
        <v>4</v>
      </c>
      <c r="B181" s="167">
        <v>2.5</v>
      </c>
      <c r="C181" s="450"/>
      <c r="D181" s="450"/>
      <c r="E181" s="450"/>
      <c r="F181" s="450"/>
      <c r="G181" s="408">
        <f t="shared" ref="G181:G188" si="6">B181*C181</f>
        <v>0</v>
      </c>
      <c r="H181" s="447"/>
    </row>
    <row r="182" spans="1:8" ht="17.25" x14ac:dyDescent="0.3">
      <c r="A182" s="167" t="s">
        <v>110</v>
      </c>
      <c r="B182" s="167">
        <v>5</v>
      </c>
      <c r="C182" s="434"/>
      <c r="D182" s="435"/>
      <c r="E182" s="435"/>
      <c r="F182" s="436"/>
      <c r="G182" s="408">
        <f t="shared" si="6"/>
        <v>0</v>
      </c>
      <c r="H182" s="409"/>
    </row>
    <row r="183" spans="1:8" ht="17.25" x14ac:dyDescent="0.3">
      <c r="A183" s="167" t="s">
        <v>3</v>
      </c>
      <c r="B183" s="167">
        <v>1.5</v>
      </c>
      <c r="C183" s="448"/>
      <c r="D183" s="448"/>
      <c r="E183" s="450"/>
      <c r="F183" s="450"/>
      <c r="G183" s="408">
        <f t="shared" si="6"/>
        <v>0</v>
      </c>
      <c r="H183" s="447"/>
    </row>
    <row r="184" spans="1:8" ht="17.25" x14ac:dyDescent="0.3">
      <c r="A184" s="167" t="s">
        <v>111</v>
      </c>
      <c r="B184" s="167">
        <v>3</v>
      </c>
      <c r="C184" s="441"/>
      <c r="D184" s="442"/>
      <c r="E184" s="442"/>
      <c r="F184" s="443"/>
      <c r="G184" s="408">
        <f t="shared" si="6"/>
        <v>0</v>
      </c>
      <c r="H184" s="409"/>
    </row>
    <row r="185" spans="1:8" ht="17.25" x14ac:dyDescent="0.3">
      <c r="A185" s="167" t="s">
        <v>2</v>
      </c>
      <c r="B185" s="167">
        <v>1</v>
      </c>
      <c r="C185" s="450"/>
      <c r="D185" s="450"/>
      <c r="E185" s="450"/>
      <c r="F185" s="450"/>
      <c r="G185" s="408">
        <f t="shared" si="6"/>
        <v>0</v>
      </c>
      <c r="H185" s="447"/>
    </row>
    <row r="186" spans="1:8" ht="17.25" x14ac:dyDescent="0.3">
      <c r="A186" s="167" t="s">
        <v>112</v>
      </c>
      <c r="B186" s="167">
        <v>3</v>
      </c>
      <c r="C186" s="434"/>
      <c r="D186" s="435"/>
      <c r="E186" s="435"/>
      <c r="F186" s="436"/>
      <c r="G186" s="408">
        <f t="shared" si="6"/>
        <v>0</v>
      </c>
      <c r="H186" s="409"/>
    </row>
    <row r="187" spans="1:8" ht="17.25" x14ac:dyDescent="0.3">
      <c r="A187" s="167" t="s">
        <v>1</v>
      </c>
      <c r="B187" s="167">
        <v>1</v>
      </c>
      <c r="C187" s="434"/>
      <c r="D187" s="435"/>
      <c r="E187" s="435"/>
      <c r="F187" s="436"/>
      <c r="G187" s="408">
        <f t="shared" si="6"/>
        <v>0</v>
      </c>
      <c r="H187" s="409"/>
    </row>
    <row r="188" spans="1:8" ht="17.25" x14ac:dyDescent="0.3">
      <c r="A188" s="167" t="s">
        <v>113</v>
      </c>
      <c r="B188" s="167">
        <v>3</v>
      </c>
      <c r="C188" s="450"/>
      <c r="D188" s="450"/>
      <c r="E188" s="450"/>
      <c r="F188" s="450"/>
      <c r="G188" s="408">
        <f t="shared" si="6"/>
        <v>0</v>
      </c>
      <c r="H188" s="447"/>
    </row>
    <row r="189" spans="1:8" ht="17.25" x14ac:dyDescent="0.3">
      <c r="A189" s="456"/>
      <c r="B189" s="457"/>
      <c r="C189" s="458">
        <f>SUM(C181:C188)</f>
        <v>0</v>
      </c>
      <c r="D189" s="458"/>
      <c r="E189" s="459"/>
      <c r="F189" s="459"/>
      <c r="G189" s="460">
        <f>SUM(G181:G188)</f>
        <v>0</v>
      </c>
      <c r="H189" s="447"/>
    </row>
    <row r="190" spans="1:8" ht="18.75" x14ac:dyDescent="0.35">
      <c r="A190" s="130"/>
      <c r="B190" s="130"/>
      <c r="C190" s="130"/>
      <c r="D190" s="130"/>
      <c r="E190" s="130"/>
      <c r="F190" s="130"/>
      <c r="G190" s="130"/>
      <c r="H190" s="130"/>
    </row>
    <row r="191" spans="1:8" ht="18.75" x14ac:dyDescent="0.25">
      <c r="A191" s="235" t="s">
        <v>241</v>
      </c>
      <c r="B191" s="168" t="s">
        <v>5</v>
      </c>
      <c r="C191" s="413" t="s">
        <v>201</v>
      </c>
      <c r="D191" s="414"/>
      <c r="E191" s="414"/>
      <c r="F191" s="415"/>
      <c r="G191" s="437" t="s">
        <v>202</v>
      </c>
      <c r="H191" s="438"/>
    </row>
    <row r="192" spans="1:8" ht="17.25" x14ac:dyDescent="0.3">
      <c r="A192" s="167" t="s">
        <v>4</v>
      </c>
      <c r="B192" s="167">
        <v>2.5</v>
      </c>
      <c r="C192" s="450"/>
      <c r="D192" s="451"/>
      <c r="E192" s="450"/>
      <c r="F192" s="450"/>
      <c r="G192" s="408">
        <f t="shared" ref="G192:G199" si="7">B192*C192</f>
        <v>0</v>
      </c>
      <c r="H192" s="447"/>
    </row>
    <row r="193" spans="1:8" ht="17.25" x14ac:dyDescent="0.3">
      <c r="A193" s="167" t="s">
        <v>110</v>
      </c>
      <c r="B193" s="167">
        <v>5</v>
      </c>
      <c r="C193" s="434"/>
      <c r="D193" s="435"/>
      <c r="E193" s="435"/>
      <c r="F193" s="436"/>
      <c r="G193" s="408">
        <f t="shared" si="7"/>
        <v>0</v>
      </c>
      <c r="H193" s="409"/>
    </row>
    <row r="194" spans="1:8" ht="17.25" x14ac:dyDescent="0.3">
      <c r="A194" s="167" t="s">
        <v>3</v>
      </c>
      <c r="B194" s="167">
        <v>1.5</v>
      </c>
      <c r="C194" s="448"/>
      <c r="D194" s="449"/>
      <c r="E194" s="450"/>
      <c r="F194" s="450"/>
      <c r="G194" s="408">
        <f t="shared" si="7"/>
        <v>0</v>
      </c>
      <c r="H194" s="447"/>
    </row>
    <row r="195" spans="1:8" ht="17.25" x14ac:dyDescent="0.3">
      <c r="A195" s="167" t="s">
        <v>111</v>
      </c>
      <c r="B195" s="167">
        <v>3</v>
      </c>
      <c r="C195" s="441"/>
      <c r="D195" s="442"/>
      <c r="E195" s="442"/>
      <c r="F195" s="443"/>
      <c r="G195" s="408">
        <f t="shared" si="7"/>
        <v>0</v>
      </c>
      <c r="H195" s="409"/>
    </row>
    <row r="196" spans="1:8" ht="17.25" x14ac:dyDescent="0.3">
      <c r="A196" s="167" t="s">
        <v>2</v>
      </c>
      <c r="B196" s="167">
        <v>1</v>
      </c>
      <c r="C196" s="450"/>
      <c r="D196" s="450"/>
      <c r="E196" s="450"/>
      <c r="F196" s="450"/>
      <c r="G196" s="408">
        <f t="shared" si="7"/>
        <v>0</v>
      </c>
      <c r="H196" s="447"/>
    </row>
    <row r="197" spans="1:8" ht="17.25" x14ac:dyDescent="0.3">
      <c r="A197" s="167" t="s">
        <v>112</v>
      </c>
      <c r="B197" s="167">
        <v>3</v>
      </c>
      <c r="C197" s="434"/>
      <c r="D197" s="435"/>
      <c r="E197" s="435"/>
      <c r="F197" s="436"/>
      <c r="G197" s="408">
        <f t="shared" si="7"/>
        <v>0</v>
      </c>
      <c r="H197" s="409"/>
    </row>
    <row r="198" spans="1:8" ht="17.25" x14ac:dyDescent="0.3">
      <c r="A198" s="167" t="s">
        <v>1</v>
      </c>
      <c r="B198" s="167">
        <v>1</v>
      </c>
      <c r="C198" s="410"/>
      <c r="D198" s="411"/>
      <c r="E198" s="411"/>
      <c r="F198" s="412"/>
      <c r="G198" s="408">
        <f t="shared" si="7"/>
        <v>0</v>
      </c>
      <c r="H198" s="409"/>
    </row>
    <row r="199" spans="1:8" ht="17.25" x14ac:dyDescent="0.3">
      <c r="A199" s="167" t="s">
        <v>113</v>
      </c>
      <c r="B199" s="167">
        <v>3</v>
      </c>
      <c r="C199" s="450"/>
      <c r="D199" s="450"/>
      <c r="E199" s="450"/>
      <c r="F199" s="450"/>
      <c r="G199" s="408">
        <f t="shared" si="7"/>
        <v>0</v>
      </c>
      <c r="H199" s="447"/>
    </row>
    <row r="200" spans="1:8" ht="17.25" x14ac:dyDescent="0.3">
      <c r="A200" s="456"/>
      <c r="B200" s="457"/>
      <c r="C200" s="458">
        <f>SUM(C192:C199)</f>
        <v>0</v>
      </c>
      <c r="D200" s="458"/>
      <c r="E200" s="459"/>
      <c r="F200" s="459"/>
      <c r="G200" s="460">
        <f>SUM(G192:G199)</f>
        <v>0</v>
      </c>
      <c r="H200" s="447"/>
    </row>
  </sheetData>
  <sheetProtection insertRows="0" selectLockedCells="1"/>
  <mergeCells count="251">
    <mergeCell ref="C91:E91"/>
    <mergeCell ref="C74:E74"/>
    <mergeCell ref="C106:E106"/>
    <mergeCell ref="C92:E92"/>
    <mergeCell ref="C93:E93"/>
    <mergeCell ref="C57:E57"/>
    <mergeCell ref="C58:E58"/>
    <mergeCell ref="C59:E59"/>
    <mergeCell ref="C60:E60"/>
    <mergeCell ref="C61:E61"/>
    <mergeCell ref="C62:E62"/>
    <mergeCell ref="C63:E63"/>
    <mergeCell ref="C64:E64"/>
    <mergeCell ref="C65:E65"/>
    <mergeCell ref="C107:E107"/>
    <mergeCell ref="C108:E108"/>
    <mergeCell ref="C110:E110"/>
    <mergeCell ref="C133:F133"/>
    <mergeCell ref="G133:H133"/>
    <mergeCell ref="C130:F130"/>
    <mergeCell ref="G130:H130"/>
    <mergeCell ref="C187:F187"/>
    <mergeCell ref="A189:B189"/>
    <mergeCell ref="G185:H185"/>
    <mergeCell ref="A134:B134"/>
    <mergeCell ref="C134:F134"/>
    <mergeCell ref="G134:H134"/>
    <mergeCell ref="A135:G135"/>
    <mergeCell ref="C138:F138"/>
    <mergeCell ref="G138:H138"/>
    <mergeCell ref="C141:F141"/>
    <mergeCell ref="A145:B145"/>
    <mergeCell ref="C145:F145"/>
    <mergeCell ref="G145:H145"/>
    <mergeCell ref="G183:H183"/>
    <mergeCell ref="C184:F184"/>
    <mergeCell ref="G184:H184"/>
    <mergeCell ref="C170:F170"/>
    <mergeCell ref="G187:H187"/>
    <mergeCell ref="C198:F198"/>
    <mergeCell ref="G198:H198"/>
    <mergeCell ref="C188:F188"/>
    <mergeCell ref="G188:H188"/>
    <mergeCell ref="C189:F189"/>
    <mergeCell ref="G189:H189"/>
    <mergeCell ref="G170:H170"/>
    <mergeCell ref="C172:F172"/>
    <mergeCell ref="G172:H172"/>
    <mergeCell ref="G182:H182"/>
    <mergeCell ref="C183:F183"/>
    <mergeCell ref="C186:F186"/>
    <mergeCell ref="G186:H186"/>
    <mergeCell ref="C173:F173"/>
    <mergeCell ref="G173:H173"/>
    <mergeCell ref="C174:F174"/>
    <mergeCell ref="G174:H174"/>
    <mergeCell ref="C182:F182"/>
    <mergeCell ref="C185:F185"/>
    <mergeCell ref="G181:H181"/>
    <mergeCell ref="C162:F162"/>
    <mergeCell ref="G162:H162"/>
    <mergeCell ref="C164:F164"/>
    <mergeCell ref="C125:F125"/>
    <mergeCell ref="C199:F199"/>
    <mergeCell ref="G199:H199"/>
    <mergeCell ref="A200:B200"/>
    <mergeCell ref="C200:F200"/>
    <mergeCell ref="G200:H200"/>
    <mergeCell ref="C192:F192"/>
    <mergeCell ref="G192:H192"/>
    <mergeCell ref="C193:F193"/>
    <mergeCell ref="G193:H193"/>
    <mergeCell ref="C194:F194"/>
    <mergeCell ref="G194:H194"/>
    <mergeCell ref="C195:F195"/>
    <mergeCell ref="G195:H195"/>
    <mergeCell ref="C196:F196"/>
    <mergeCell ref="G196:H196"/>
    <mergeCell ref="G197:H197"/>
    <mergeCell ref="C197:F197"/>
    <mergeCell ref="C191:F191"/>
    <mergeCell ref="G191:H191"/>
    <mergeCell ref="A168:G168"/>
    <mergeCell ref="A113:H113"/>
    <mergeCell ref="A115:G115"/>
    <mergeCell ref="A116:H116"/>
    <mergeCell ref="A156:B156"/>
    <mergeCell ref="C156:F156"/>
    <mergeCell ref="C151:F151"/>
    <mergeCell ref="G151:H151"/>
    <mergeCell ref="C153:F153"/>
    <mergeCell ref="G153:H153"/>
    <mergeCell ref="C154:F154"/>
    <mergeCell ref="G154:H154"/>
    <mergeCell ref="C155:F155"/>
    <mergeCell ref="G155:H155"/>
    <mergeCell ref="C152:F152"/>
    <mergeCell ref="G152:H152"/>
    <mergeCell ref="G136:H136"/>
    <mergeCell ref="C147:F147"/>
    <mergeCell ref="G141:H141"/>
    <mergeCell ref="C142:F142"/>
    <mergeCell ref="G142:H142"/>
    <mergeCell ref="C143:F143"/>
    <mergeCell ref="G143:H143"/>
    <mergeCell ref="C144:F144"/>
    <mergeCell ref="G144:H144"/>
    <mergeCell ref="C165:F165"/>
    <mergeCell ref="G165:H165"/>
    <mergeCell ref="C166:F166"/>
    <mergeCell ref="G166:H166"/>
    <mergeCell ref="C181:F181"/>
    <mergeCell ref="C163:F163"/>
    <mergeCell ref="G163:H163"/>
    <mergeCell ref="G147:H147"/>
    <mergeCell ref="C148:F148"/>
    <mergeCell ref="G148:H148"/>
    <mergeCell ref="C149:F149"/>
    <mergeCell ref="G149:H149"/>
    <mergeCell ref="C150:F150"/>
    <mergeCell ref="G150:H150"/>
    <mergeCell ref="G159:H159"/>
    <mergeCell ref="C160:F160"/>
    <mergeCell ref="C159:F159"/>
    <mergeCell ref="G156:H156"/>
    <mergeCell ref="C158:F158"/>
    <mergeCell ref="G158:H158"/>
    <mergeCell ref="G164:H164"/>
    <mergeCell ref="G160:H160"/>
    <mergeCell ref="C161:F161"/>
    <mergeCell ref="G161:H161"/>
    <mergeCell ref="A167:B167"/>
    <mergeCell ref="C167:F167"/>
    <mergeCell ref="G167:H167"/>
    <mergeCell ref="G176:H176"/>
    <mergeCell ref="C178:F178"/>
    <mergeCell ref="G178:H178"/>
    <mergeCell ref="C180:F180"/>
    <mergeCell ref="G180:H180"/>
    <mergeCell ref="C171:F171"/>
    <mergeCell ref="G171:H171"/>
    <mergeCell ref="C175:F175"/>
    <mergeCell ref="G175:H175"/>
    <mergeCell ref="C176:F176"/>
    <mergeCell ref="C177:F177"/>
    <mergeCell ref="G177:H177"/>
    <mergeCell ref="C169:F169"/>
    <mergeCell ref="G169:H169"/>
    <mergeCell ref="A178:B178"/>
    <mergeCell ref="C139:F139"/>
    <mergeCell ref="G139:H139"/>
    <mergeCell ref="C140:F140"/>
    <mergeCell ref="G140:H140"/>
    <mergeCell ref="C34:E34"/>
    <mergeCell ref="C35:E35"/>
    <mergeCell ref="C36:E36"/>
    <mergeCell ref="G126:H126"/>
    <mergeCell ref="C127:F127"/>
    <mergeCell ref="G127:H127"/>
    <mergeCell ref="C128:F128"/>
    <mergeCell ref="G128:H128"/>
    <mergeCell ref="C129:F129"/>
    <mergeCell ref="G129:H129"/>
    <mergeCell ref="C126:F126"/>
    <mergeCell ref="C37:E37"/>
    <mergeCell ref="C38:E38"/>
    <mergeCell ref="C39:E39"/>
    <mergeCell ref="C97:E97"/>
    <mergeCell ref="C98:E98"/>
    <mergeCell ref="C46:E46"/>
    <mergeCell ref="C47:E47"/>
    <mergeCell ref="C48:E48"/>
    <mergeCell ref="A117:H117"/>
    <mergeCell ref="A118:G118"/>
    <mergeCell ref="C102:E102"/>
    <mergeCell ref="C103:E103"/>
    <mergeCell ref="C104:E104"/>
    <mergeCell ref="C137:F137"/>
    <mergeCell ref="G137:H137"/>
    <mergeCell ref="G125:H125"/>
    <mergeCell ref="C66:E66"/>
    <mergeCell ref="C67:E67"/>
    <mergeCell ref="C68:E68"/>
    <mergeCell ref="C69:E69"/>
    <mergeCell ref="A119:G119"/>
    <mergeCell ref="A120:G120"/>
    <mergeCell ref="A121:G121"/>
    <mergeCell ref="A122:G122"/>
    <mergeCell ref="A123:G123"/>
    <mergeCell ref="A124:G124"/>
    <mergeCell ref="A101:H101"/>
    <mergeCell ref="A111:H111"/>
    <mergeCell ref="A112:H112"/>
    <mergeCell ref="C94:E94"/>
    <mergeCell ref="C95:E95"/>
    <mergeCell ref="C96:E96"/>
    <mergeCell ref="C131:F131"/>
    <mergeCell ref="G131:H131"/>
    <mergeCell ref="C132:F132"/>
    <mergeCell ref="G132:H132"/>
    <mergeCell ref="C136:F136"/>
    <mergeCell ref="F14:G14"/>
    <mergeCell ref="F15:G15"/>
    <mergeCell ref="F16:G16"/>
    <mergeCell ref="F17:G17"/>
    <mergeCell ref="F18:G18"/>
    <mergeCell ref="A45:H45"/>
    <mergeCell ref="E77:G77"/>
    <mergeCell ref="A90:H90"/>
    <mergeCell ref="A33:H33"/>
    <mergeCell ref="A43:H43"/>
    <mergeCell ref="A80:H83"/>
    <mergeCell ref="A84:H85"/>
    <mergeCell ref="A86:H88"/>
    <mergeCell ref="E76:G76"/>
    <mergeCell ref="E78:G78"/>
    <mergeCell ref="E79:G79"/>
    <mergeCell ref="A40:F41"/>
    <mergeCell ref="C70:E70"/>
    <mergeCell ref="C71:E71"/>
    <mergeCell ref="C72:E72"/>
    <mergeCell ref="A42:F42"/>
    <mergeCell ref="A26:G26"/>
    <mergeCell ref="A28:G28"/>
    <mergeCell ref="C73:E73"/>
    <mergeCell ref="F13:G13"/>
    <mergeCell ref="F12:G12"/>
    <mergeCell ref="F11:G11"/>
    <mergeCell ref="F10:G10"/>
    <mergeCell ref="F9:G9"/>
    <mergeCell ref="C49:E49"/>
    <mergeCell ref="C50:E50"/>
    <mergeCell ref="C51:E51"/>
    <mergeCell ref="C52:E52"/>
    <mergeCell ref="C53:E53"/>
    <mergeCell ref="C54:E54"/>
    <mergeCell ref="C55:E55"/>
    <mergeCell ref="C56:E56"/>
    <mergeCell ref="A7:G7"/>
    <mergeCell ref="F8:G8"/>
    <mergeCell ref="B1:E1"/>
    <mergeCell ref="B2:E2"/>
    <mergeCell ref="F24:G24"/>
    <mergeCell ref="A27:G27"/>
    <mergeCell ref="A29:G29"/>
    <mergeCell ref="A30:H30"/>
    <mergeCell ref="A32:H32"/>
    <mergeCell ref="F19:G19"/>
    <mergeCell ref="F20:G20"/>
    <mergeCell ref="F22:G22"/>
    <mergeCell ref="F23:G23"/>
  </mergeCells>
  <pageMargins left="0.70866141732283472" right="0.70866141732283472" top="0.74803149606299213" bottom="0.5535714285714286" header="0.31496062992125984" footer="0.31496062992125984"/>
  <pageSetup paperSize="9" scale="60" fitToHeight="0" orientation="landscape" r:id="rId1"/>
  <headerFooter>
    <oddHeader>&amp;L&amp;"Segoe UI,Fett"&amp;13&amp;K000000Anlage zur jährlichen Meldung nach § 47 SGB VIII
Personal nach Übergangsvorschrift bis spätestens 30.06.2027</oddHeader>
    <oddFooter>&amp;L&amp;"Segoe UI,Standard"&amp;10LaDaDi- Stand Februar 2026&amp;C&amp;"Segoe UI,Standard"&amp;10Seite &amp;P von &amp;N</oddFooter>
  </headerFooter>
  <rowBreaks count="3" manualBreakCount="3">
    <brk id="29" max="16383" man="1"/>
    <brk id="43"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T50"/>
  <sheetViews>
    <sheetView topLeftCell="C25" zoomScale="70" zoomScaleNormal="70" workbookViewId="0">
      <selection activeCell="F29" sqref="F29"/>
    </sheetView>
  </sheetViews>
  <sheetFormatPr baseColWidth="10" defaultRowHeight="15" x14ac:dyDescent="0.25"/>
  <cols>
    <col min="4" max="4" width="141" customWidth="1"/>
    <col min="6" max="7" width="79.42578125" customWidth="1"/>
    <col min="11" max="11" width="32.85546875" customWidth="1"/>
    <col min="12" max="12" width="22.28515625" customWidth="1"/>
    <col min="17" max="17" width="161.42578125" customWidth="1"/>
  </cols>
  <sheetData>
    <row r="1" spans="1:20" ht="16.5" x14ac:dyDescent="0.3">
      <c r="C1" s="13"/>
      <c r="D1" s="13"/>
      <c r="E1" s="32"/>
      <c r="F1" s="13"/>
      <c r="G1" s="13"/>
      <c r="H1" s="13"/>
    </row>
    <row r="2" spans="1:20" ht="25.5" x14ac:dyDescent="0.5">
      <c r="B2" s="14"/>
      <c r="C2" s="226"/>
      <c r="D2" s="227" t="s">
        <v>230</v>
      </c>
      <c r="E2" s="33"/>
      <c r="F2" s="226"/>
      <c r="G2" s="228" t="s">
        <v>231</v>
      </c>
      <c r="H2" s="13"/>
    </row>
    <row r="3" spans="1:20" ht="8.25" customHeight="1" x14ac:dyDescent="0.3">
      <c r="C3" s="13"/>
      <c r="D3" s="13"/>
      <c r="E3" s="32"/>
      <c r="F3" s="13"/>
      <c r="G3" s="13"/>
      <c r="H3" s="13"/>
      <c r="K3" s="13"/>
      <c r="L3" s="13"/>
      <c r="M3" s="13"/>
      <c r="N3" s="13"/>
    </row>
    <row r="4" spans="1:20" ht="8.25" customHeight="1" x14ac:dyDescent="0.3">
      <c r="C4" s="13"/>
      <c r="D4" s="13"/>
      <c r="E4" s="32"/>
      <c r="F4" s="13"/>
      <c r="G4" s="13"/>
      <c r="H4" s="13"/>
      <c r="K4" s="13"/>
      <c r="L4" s="13"/>
      <c r="M4" s="13"/>
      <c r="N4" s="13"/>
    </row>
    <row r="5" spans="1:20" s="17" customFormat="1" ht="36.75" customHeight="1" x14ac:dyDescent="0.35">
      <c r="A5" s="16"/>
      <c r="B5" s="30"/>
      <c r="C5" s="68" t="s">
        <v>172</v>
      </c>
      <c r="D5" s="60" t="s">
        <v>102</v>
      </c>
      <c r="E5" s="70"/>
      <c r="F5" s="60" t="s">
        <v>104</v>
      </c>
      <c r="G5" s="60" t="s">
        <v>176</v>
      </c>
      <c r="H5" s="16"/>
      <c r="I5" s="16"/>
      <c r="J5" s="16"/>
      <c r="O5" s="16"/>
      <c r="P5" s="16"/>
      <c r="Q5" s="16"/>
      <c r="R5" s="16"/>
      <c r="S5" s="16"/>
      <c r="T5" s="16"/>
    </row>
    <row r="6" spans="1:20" ht="9.75" customHeight="1" x14ac:dyDescent="0.3">
      <c r="A6" s="13"/>
      <c r="B6" s="21"/>
      <c r="C6" s="69"/>
      <c r="D6" s="57"/>
      <c r="E6" s="36"/>
      <c r="F6" s="57"/>
      <c r="G6" s="57"/>
      <c r="H6" s="21"/>
      <c r="I6" s="21"/>
      <c r="J6" s="13"/>
      <c r="O6" s="13"/>
      <c r="P6" s="13"/>
      <c r="Q6" s="13"/>
      <c r="R6" s="13"/>
      <c r="S6" s="13"/>
      <c r="T6" s="13"/>
    </row>
    <row r="7" spans="1:20" s="13" customFormat="1" ht="80.25" customHeight="1" x14ac:dyDescent="0.35">
      <c r="C7" s="66" t="s">
        <v>133</v>
      </c>
      <c r="D7" s="67" t="s">
        <v>83</v>
      </c>
      <c r="E7" s="56"/>
      <c r="F7" s="53" t="s">
        <v>123</v>
      </c>
      <c r="G7" s="229" t="s">
        <v>234</v>
      </c>
      <c r="H7" s="20"/>
      <c r="I7" s="26"/>
      <c r="J7" s="27"/>
      <c r="K7" s="21"/>
      <c r="L7" s="27"/>
      <c r="M7" s="27"/>
    </row>
    <row r="8" spans="1:20" ht="56.25" x14ac:dyDescent="0.35">
      <c r="A8" s="13"/>
      <c r="B8" s="13"/>
      <c r="C8" s="66" t="s">
        <v>134</v>
      </c>
      <c r="D8" s="67" t="s">
        <v>84</v>
      </c>
      <c r="E8" s="56"/>
      <c r="F8" s="53" t="s">
        <v>123</v>
      </c>
      <c r="G8" s="229" t="s">
        <v>234</v>
      </c>
      <c r="H8" s="20"/>
      <c r="I8" s="26"/>
      <c r="J8" s="6"/>
      <c r="K8" s="21"/>
      <c r="L8" s="27"/>
      <c r="M8" s="6"/>
      <c r="N8" s="13"/>
      <c r="O8" s="13"/>
      <c r="P8" s="13"/>
      <c r="Q8" s="13"/>
      <c r="R8" s="13"/>
      <c r="S8" s="13"/>
      <c r="T8" s="13"/>
    </row>
    <row r="9" spans="1:20" ht="56.25" x14ac:dyDescent="0.35">
      <c r="A9" s="13"/>
      <c r="B9" s="13"/>
      <c r="C9" s="66" t="s">
        <v>135</v>
      </c>
      <c r="D9" s="67" t="s">
        <v>85</v>
      </c>
      <c r="E9" s="56"/>
      <c r="F9" s="53" t="s">
        <v>123</v>
      </c>
      <c r="G9" s="229" t="s">
        <v>234</v>
      </c>
      <c r="H9" s="20"/>
      <c r="I9" s="26"/>
      <c r="J9" s="6"/>
      <c r="K9" s="21"/>
      <c r="L9" s="27"/>
      <c r="M9" s="6"/>
      <c r="N9" s="13"/>
      <c r="O9" s="13"/>
      <c r="P9" s="13"/>
      <c r="Q9" s="13"/>
      <c r="R9" s="13"/>
      <c r="S9" s="13"/>
      <c r="T9" s="13"/>
    </row>
    <row r="10" spans="1:20" ht="56.25" x14ac:dyDescent="0.35">
      <c r="A10" s="13"/>
      <c r="B10" s="13"/>
      <c r="C10" s="66" t="s">
        <v>136</v>
      </c>
      <c r="D10" s="67" t="s">
        <v>86</v>
      </c>
      <c r="E10" s="56"/>
      <c r="F10" s="53" t="s">
        <v>123</v>
      </c>
      <c r="G10" s="229" t="s">
        <v>234</v>
      </c>
      <c r="H10" s="20"/>
      <c r="I10" s="26"/>
      <c r="J10" s="6"/>
      <c r="K10" s="21"/>
      <c r="L10" s="27"/>
      <c r="M10" s="6"/>
      <c r="N10" s="13"/>
      <c r="O10" s="13"/>
      <c r="P10" s="13"/>
      <c r="Q10" s="13"/>
      <c r="R10" s="13"/>
      <c r="S10" s="13"/>
      <c r="T10" s="13"/>
    </row>
    <row r="11" spans="1:20" ht="56.25" x14ac:dyDescent="0.35">
      <c r="A11" s="13"/>
      <c r="B11" s="13"/>
      <c r="C11" s="66" t="s">
        <v>137</v>
      </c>
      <c r="D11" s="67" t="s">
        <v>128</v>
      </c>
      <c r="E11" s="56"/>
      <c r="F11" s="53" t="s">
        <v>123</v>
      </c>
      <c r="G11" s="229" t="s">
        <v>234</v>
      </c>
      <c r="H11" s="20"/>
      <c r="I11" s="26"/>
      <c r="J11" s="6"/>
      <c r="K11" s="21"/>
      <c r="L11" s="27"/>
      <c r="M11" s="6"/>
      <c r="N11" s="13"/>
      <c r="O11" s="13"/>
      <c r="P11" s="13"/>
      <c r="Q11" s="13"/>
      <c r="R11" s="13"/>
      <c r="S11" s="13"/>
      <c r="T11" s="13"/>
    </row>
    <row r="12" spans="1:20" ht="56.25" x14ac:dyDescent="0.35">
      <c r="A12" s="13"/>
      <c r="B12" s="13"/>
      <c r="C12" s="66" t="s">
        <v>138</v>
      </c>
      <c r="D12" s="67" t="s">
        <v>87</v>
      </c>
      <c r="E12" s="56"/>
      <c r="F12" s="53" t="s">
        <v>123</v>
      </c>
      <c r="G12" s="229" t="s">
        <v>234</v>
      </c>
      <c r="H12" s="20"/>
      <c r="I12" s="26"/>
      <c r="J12" s="6"/>
      <c r="K12" s="21"/>
      <c r="L12" s="27"/>
      <c r="M12" s="6"/>
      <c r="N12" s="13"/>
      <c r="O12" s="13"/>
      <c r="P12" s="13"/>
      <c r="Q12" s="13"/>
      <c r="R12" s="13"/>
      <c r="S12" s="13"/>
      <c r="T12" s="13"/>
    </row>
    <row r="13" spans="1:20" ht="56.25" x14ac:dyDescent="0.35">
      <c r="A13" s="13"/>
      <c r="B13" s="13"/>
      <c r="C13" s="66" t="s">
        <v>139</v>
      </c>
      <c r="D13" s="67" t="s">
        <v>88</v>
      </c>
      <c r="E13" s="56"/>
      <c r="F13" s="53" t="s">
        <v>123</v>
      </c>
      <c r="G13" s="229" t="s">
        <v>234</v>
      </c>
      <c r="H13" s="20"/>
      <c r="I13" s="26"/>
      <c r="J13" s="6"/>
      <c r="K13" s="21"/>
      <c r="L13" s="27"/>
      <c r="M13" s="6"/>
      <c r="N13" s="13"/>
      <c r="O13" s="13"/>
      <c r="P13" s="13"/>
      <c r="Q13" s="13"/>
      <c r="R13" s="13"/>
      <c r="S13" s="13"/>
      <c r="T13" s="13"/>
    </row>
    <row r="14" spans="1:20" ht="56.25" x14ac:dyDescent="0.35">
      <c r="A14" s="13"/>
      <c r="B14" s="13"/>
      <c r="C14" s="66" t="s">
        <v>140</v>
      </c>
      <c r="D14" s="67" t="s">
        <v>89</v>
      </c>
      <c r="E14" s="56"/>
      <c r="F14" s="53" t="s">
        <v>123</v>
      </c>
      <c r="G14" s="229" t="s">
        <v>234</v>
      </c>
      <c r="H14" s="20"/>
      <c r="I14" s="26"/>
      <c r="J14" s="6"/>
      <c r="K14" s="21"/>
      <c r="L14" s="27"/>
      <c r="M14" s="6"/>
      <c r="N14" s="13"/>
      <c r="O14" s="13"/>
      <c r="P14" s="13"/>
      <c r="Q14" s="13"/>
      <c r="R14" s="13"/>
      <c r="S14" s="13"/>
      <c r="T14" s="13"/>
    </row>
    <row r="15" spans="1:20" ht="56.25" x14ac:dyDescent="0.35">
      <c r="A15" s="13"/>
      <c r="B15" s="13"/>
      <c r="C15" s="66" t="s">
        <v>141</v>
      </c>
      <c r="D15" s="67" t="s">
        <v>90</v>
      </c>
      <c r="E15" s="56"/>
      <c r="F15" s="53" t="s">
        <v>123</v>
      </c>
      <c r="G15" s="229" t="s">
        <v>234</v>
      </c>
      <c r="H15" s="20"/>
      <c r="I15" s="26"/>
      <c r="J15" s="6"/>
      <c r="K15" s="21"/>
      <c r="L15" s="27"/>
      <c r="M15" s="6"/>
      <c r="N15" s="13"/>
      <c r="O15" s="13"/>
      <c r="P15" s="13"/>
      <c r="Q15" s="13"/>
      <c r="R15" s="13"/>
      <c r="S15" s="13"/>
      <c r="T15" s="13"/>
    </row>
    <row r="16" spans="1:20" ht="56.25" x14ac:dyDescent="0.35">
      <c r="A16" s="13"/>
      <c r="B16" s="13"/>
      <c r="C16" s="66" t="s">
        <v>142</v>
      </c>
      <c r="D16" s="67" t="s">
        <v>91</v>
      </c>
      <c r="E16" s="56"/>
      <c r="F16" s="53" t="s">
        <v>123</v>
      </c>
      <c r="G16" s="229" t="s">
        <v>234</v>
      </c>
      <c r="H16" s="20"/>
      <c r="I16" s="20"/>
      <c r="J16" s="20"/>
      <c r="K16" s="21"/>
      <c r="L16" s="27"/>
      <c r="M16" s="6"/>
      <c r="N16" s="13"/>
      <c r="O16" s="13"/>
      <c r="P16" s="13"/>
      <c r="Q16" s="13"/>
      <c r="R16" s="13"/>
      <c r="S16" s="13"/>
      <c r="T16" s="13"/>
    </row>
    <row r="17" spans="1:20" ht="56.25" x14ac:dyDescent="0.35">
      <c r="B17" s="13"/>
      <c r="C17" s="66" t="s">
        <v>143</v>
      </c>
      <c r="D17" s="67" t="s">
        <v>92</v>
      </c>
      <c r="E17" s="56"/>
      <c r="F17" s="53" t="s">
        <v>123</v>
      </c>
      <c r="G17" s="229" t="s">
        <v>234</v>
      </c>
      <c r="H17" s="20"/>
      <c r="I17" s="20"/>
      <c r="J17" s="20"/>
      <c r="K17" s="21"/>
      <c r="L17" s="27"/>
      <c r="M17" s="6"/>
      <c r="N17" s="13"/>
      <c r="O17" s="13"/>
      <c r="P17" s="13"/>
      <c r="Q17" s="13"/>
      <c r="R17" s="13"/>
      <c r="S17" s="13"/>
      <c r="T17" s="13"/>
    </row>
    <row r="18" spans="1:20" ht="60.75" customHeight="1" x14ac:dyDescent="0.35">
      <c r="A18" s="19"/>
      <c r="B18" s="18"/>
      <c r="C18" s="66" t="s">
        <v>144</v>
      </c>
      <c r="D18" s="55" t="s">
        <v>93</v>
      </c>
      <c r="E18" s="64"/>
      <c r="F18" s="53" t="s">
        <v>123</v>
      </c>
      <c r="G18" s="229" t="s">
        <v>234</v>
      </c>
      <c r="H18" s="22"/>
      <c r="I18" s="22"/>
      <c r="J18" s="22"/>
      <c r="K18" s="23"/>
      <c r="L18" s="21"/>
      <c r="M18" s="21"/>
      <c r="N18" s="13"/>
      <c r="O18" s="13"/>
      <c r="P18" s="13"/>
      <c r="Q18" s="13"/>
      <c r="R18" s="13"/>
      <c r="S18" s="13"/>
      <c r="T18" s="13"/>
    </row>
    <row r="19" spans="1:20" ht="61.5" customHeight="1" x14ac:dyDescent="0.35">
      <c r="B19" s="13"/>
      <c r="C19" s="66" t="s">
        <v>145</v>
      </c>
      <c r="D19" s="55" t="s">
        <v>94</v>
      </c>
      <c r="E19" s="56"/>
      <c r="F19" s="53" t="s">
        <v>123</v>
      </c>
      <c r="G19" s="229" t="s">
        <v>234</v>
      </c>
      <c r="H19" s="20"/>
      <c r="I19" s="20"/>
      <c r="J19" s="20"/>
      <c r="K19" s="21"/>
      <c r="L19" s="21"/>
      <c r="M19" s="21"/>
      <c r="N19" s="13"/>
      <c r="O19" s="13"/>
      <c r="P19" s="13"/>
      <c r="Q19" s="13"/>
      <c r="R19" s="13"/>
      <c r="S19" s="13"/>
      <c r="T19" s="13"/>
    </row>
    <row r="20" spans="1:20" ht="56.25" x14ac:dyDescent="0.35">
      <c r="B20" s="13"/>
      <c r="C20" s="66" t="s">
        <v>146</v>
      </c>
      <c r="D20" s="67" t="s">
        <v>129</v>
      </c>
      <c r="E20" s="56"/>
      <c r="F20" s="53" t="s">
        <v>123</v>
      </c>
      <c r="G20" s="229" t="s">
        <v>234</v>
      </c>
      <c r="H20" s="20"/>
      <c r="I20" s="20"/>
      <c r="J20" s="26"/>
      <c r="K20" s="6"/>
      <c r="L20" s="6"/>
      <c r="M20" s="6"/>
      <c r="N20" s="13"/>
      <c r="O20" s="13"/>
      <c r="P20" s="13"/>
      <c r="Q20" s="13"/>
      <c r="R20" s="13"/>
      <c r="S20" s="13"/>
      <c r="T20" s="13"/>
    </row>
    <row r="21" spans="1:20" ht="85.5" customHeight="1" x14ac:dyDescent="0.35">
      <c r="B21" s="13"/>
      <c r="C21" s="66" t="s">
        <v>147</v>
      </c>
      <c r="D21" s="55" t="s">
        <v>130</v>
      </c>
      <c r="E21" s="65"/>
      <c r="F21" s="53" t="s">
        <v>123</v>
      </c>
      <c r="G21" s="229" t="s">
        <v>234</v>
      </c>
      <c r="H21" s="20"/>
      <c r="I21" s="20"/>
      <c r="J21" s="26"/>
      <c r="K21" s="6"/>
      <c r="L21" s="6"/>
      <c r="M21" s="6"/>
      <c r="N21" s="13"/>
      <c r="O21" s="13"/>
      <c r="P21" s="13"/>
      <c r="Q21" s="13"/>
      <c r="R21" s="13"/>
      <c r="S21" s="13"/>
      <c r="T21" s="13"/>
    </row>
    <row r="22" spans="1:20" ht="405.75" customHeight="1" x14ac:dyDescent="0.35">
      <c r="B22" s="13"/>
      <c r="C22" s="66" t="s">
        <v>148</v>
      </c>
      <c r="D22" s="224" t="s">
        <v>169</v>
      </c>
      <c r="E22" s="65"/>
      <c r="F22" s="53" t="s">
        <v>123</v>
      </c>
      <c r="G22" s="229" t="s">
        <v>234</v>
      </c>
      <c r="H22" s="20"/>
      <c r="I22" s="20"/>
      <c r="J22" s="26"/>
      <c r="K22" s="6"/>
      <c r="L22" s="6"/>
      <c r="M22" s="6"/>
      <c r="N22" s="13"/>
      <c r="O22" s="13"/>
      <c r="P22" s="13"/>
      <c r="Q22" s="13"/>
      <c r="R22" s="13"/>
      <c r="S22" s="13"/>
      <c r="T22" s="13"/>
    </row>
    <row r="23" spans="1:20" ht="20.25" x14ac:dyDescent="0.35">
      <c r="B23" s="13"/>
      <c r="C23" s="28"/>
      <c r="D23" s="37"/>
      <c r="E23" s="32"/>
      <c r="F23" s="38"/>
      <c r="G23" s="38"/>
      <c r="H23" s="13"/>
      <c r="I23" s="13"/>
      <c r="J23" s="13"/>
      <c r="K23" s="13"/>
      <c r="L23" s="13"/>
      <c r="M23" s="13"/>
      <c r="N23" s="13"/>
      <c r="O23" s="13"/>
      <c r="P23" s="13"/>
      <c r="Q23" s="13"/>
      <c r="R23" s="13"/>
      <c r="S23" s="13"/>
      <c r="T23" s="13"/>
    </row>
    <row r="24" spans="1:20" ht="25.5" x14ac:dyDescent="0.5">
      <c r="B24" s="13"/>
      <c r="C24" s="58" t="s">
        <v>173</v>
      </c>
      <c r="D24" s="39" t="s">
        <v>170</v>
      </c>
      <c r="E24" s="33"/>
      <c r="F24" s="40" t="s">
        <v>175</v>
      </c>
      <c r="G24" s="40" t="s">
        <v>176</v>
      </c>
      <c r="H24" s="13"/>
      <c r="I24" s="13"/>
      <c r="J24" s="13"/>
      <c r="K24" s="13"/>
      <c r="L24" s="13"/>
      <c r="M24" s="13"/>
      <c r="N24" s="13"/>
      <c r="O24" s="13"/>
      <c r="P24" s="13"/>
      <c r="Q24" s="13"/>
      <c r="R24" s="13"/>
      <c r="S24" s="13"/>
      <c r="T24" s="13"/>
    </row>
    <row r="25" spans="1:20" s="17" customFormat="1" ht="157.5" customHeight="1" x14ac:dyDescent="0.35">
      <c r="B25" s="16"/>
      <c r="C25" s="179">
        <v>2</v>
      </c>
      <c r="D25" s="53" t="s">
        <v>132</v>
      </c>
      <c r="E25" s="61"/>
      <c r="F25" s="62" t="s">
        <v>232</v>
      </c>
      <c r="G25" s="62" t="s">
        <v>174</v>
      </c>
      <c r="H25" s="63"/>
      <c r="I25" s="63"/>
      <c r="J25" s="25"/>
      <c r="K25" s="25"/>
      <c r="L25" s="25"/>
      <c r="M25" s="25"/>
      <c r="N25" s="25"/>
      <c r="O25" s="25"/>
      <c r="P25" s="25"/>
      <c r="Q25" s="25"/>
      <c r="R25" s="16"/>
      <c r="S25" s="16"/>
      <c r="T25" s="16"/>
    </row>
    <row r="26" spans="1:20" s="17" customFormat="1" ht="157.5" customHeight="1" x14ac:dyDescent="0.35">
      <c r="B26" s="16"/>
      <c r="C26" s="29"/>
      <c r="D26" s="41"/>
      <c r="E26" s="25"/>
      <c r="F26" s="34"/>
      <c r="G26" s="34"/>
      <c r="H26" s="25"/>
      <c r="I26" s="25"/>
      <c r="J26" s="25"/>
      <c r="K26" s="25"/>
      <c r="L26" s="25"/>
      <c r="M26" s="25"/>
      <c r="N26" s="25"/>
      <c r="O26" s="25"/>
      <c r="P26" s="25"/>
      <c r="Q26" s="25"/>
      <c r="R26" s="16"/>
      <c r="S26" s="16"/>
      <c r="T26" s="16"/>
    </row>
    <row r="27" spans="1:20" ht="40.5" x14ac:dyDescent="0.35">
      <c r="B27" s="13"/>
      <c r="C27" s="58" t="s">
        <v>171</v>
      </c>
      <c r="D27" s="59" t="s">
        <v>131</v>
      </c>
      <c r="E27" s="32"/>
      <c r="F27" s="60" t="s">
        <v>104</v>
      </c>
      <c r="G27" s="60" t="s">
        <v>106</v>
      </c>
      <c r="H27" s="13"/>
      <c r="I27" s="13"/>
      <c r="J27" s="13"/>
      <c r="K27" s="13"/>
      <c r="L27" s="13"/>
      <c r="M27" s="13"/>
      <c r="N27" s="13"/>
      <c r="O27" s="13"/>
      <c r="P27" s="13"/>
      <c r="Q27" s="13"/>
      <c r="R27" s="13"/>
      <c r="S27" s="13"/>
      <c r="T27" s="13"/>
    </row>
    <row r="28" spans="1:20" s="17" customFormat="1" ht="60" customHeight="1" x14ac:dyDescent="0.35">
      <c r="B28" s="16"/>
      <c r="C28" s="43" t="s">
        <v>149</v>
      </c>
      <c r="D28" s="51" t="s">
        <v>168</v>
      </c>
      <c r="E28" s="52"/>
      <c r="F28" s="53" t="s">
        <v>123</v>
      </c>
      <c r="G28" s="53" t="s">
        <v>177</v>
      </c>
      <c r="H28" s="24"/>
      <c r="I28" s="24"/>
      <c r="J28" s="24"/>
      <c r="K28" s="24"/>
      <c r="L28" s="24"/>
      <c r="M28" s="24"/>
      <c r="N28" s="16"/>
      <c r="O28" s="16"/>
      <c r="P28" s="16"/>
      <c r="Q28" s="16"/>
      <c r="R28" s="16"/>
      <c r="S28" s="16"/>
      <c r="T28" s="16"/>
    </row>
    <row r="29" spans="1:20" s="17" customFormat="1" ht="65.25" customHeight="1" x14ac:dyDescent="0.35">
      <c r="B29" s="16"/>
      <c r="C29" s="43" t="s">
        <v>242</v>
      </c>
      <c r="D29" s="51" t="s">
        <v>244</v>
      </c>
      <c r="E29" s="52"/>
      <c r="F29" s="53" t="s">
        <v>243</v>
      </c>
      <c r="G29" s="53" t="s">
        <v>177</v>
      </c>
      <c r="H29" s="24"/>
      <c r="I29" s="24"/>
      <c r="J29" s="24"/>
      <c r="K29" s="24"/>
      <c r="L29" s="24"/>
      <c r="M29" s="24"/>
      <c r="N29" s="16"/>
      <c r="O29" s="16"/>
      <c r="P29" s="16"/>
      <c r="Q29" s="16"/>
      <c r="R29" s="16"/>
      <c r="S29" s="16"/>
      <c r="T29" s="16"/>
    </row>
    <row r="30" spans="1:20" ht="56.25" x14ac:dyDescent="0.35">
      <c r="B30" s="13"/>
      <c r="C30" s="43" t="s">
        <v>150</v>
      </c>
      <c r="D30" s="51" t="s">
        <v>95</v>
      </c>
      <c r="E30" s="49"/>
      <c r="F30" s="53" t="s">
        <v>123</v>
      </c>
      <c r="G30" s="50" t="s">
        <v>119</v>
      </c>
      <c r="H30" s="15"/>
      <c r="I30" s="15"/>
      <c r="J30" s="15"/>
      <c r="K30" s="15"/>
      <c r="L30" s="15"/>
      <c r="M30" s="15"/>
      <c r="N30" s="13"/>
      <c r="O30" s="13"/>
      <c r="P30" s="13"/>
      <c r="Q30" s="13"/>
      <c r="R30" s="13"/>
      <c r="S30" s="13"/>
      <c r="T30" s="13"/>
    </row>
    <row r="31" spans="1:20" ht="56.25" x14ac:dyDescent="0.35">
      <c r="B31" s="13"/>
      <c r="C31" s="43" t="s">
        <v>151</v>
      </c>
      <c r="D31" s="51" t="s">
        <v>158</v>
      </c>
      <c r="E31" s="49"/>
      <c r="F31" s="53" t="s">
        <v>123</v>
      </c>
      <c r="G31" s="50" t="s">
        <v>119</v>
      </c>
      <c r="H31" s="15"/>
      <c r="I31" s="15"/>
      <c r="J31" s="15"/>
      <c r="K31" s="15"/>
      <c r="L31" s="15"/>
      <c r="M31" s="15"/>
      <c r="N31" s="13"/>
      <c r="O31" s="13"/>
      <c r="P31" s="13"/>
      <c r="Q31" s="13"/>
      <c r="R31" s="13"/>
      <c r="S31" s="13"/>
      <c r="T31" s="13"/>
    </row>
    <row r="32" spans="1:20" ht="99.75" customHeight="1" x14ac:dyDescent="0.35">
      <c r="B32" s="13"/>
      <c r="C32" s="43" t="s">
        <v>152</v>
      </c>
      <c r="D32" s="51" t="s">
        <v>159</v>
      </c>
      <c r="E32" s="49"/>
      <c r="F32" s="53" t="s">
        <v>123</v>
      </c>
      <c r="G32" s="50" t="s">
        <v>119</v>
      </c>
      <c r="H32" s="15"/>
      <c r="I32" s="15"/>
      <c r="J32" s="15"/>
      <c r="K32" s="15"/>
      <c r="L32" s="15"/>
      <c r="M32" s="15"/>
      <c r="N32" s="13"/>
      <c r="O32" s="13"/>
      <c r="P32" s="13"/>
      <c r="Q32" s="13"/>
      <c r="R32" s="13"/>
      <c r="S32" s="13"/>
      <c r="T32" s="13"/>
    </row>
    <row r="33" spans="2:20" ht="63.75" customHeight="1" x14ac:dyDescent="0.35">
      <c r="B33" s="13"/>
      <c r="C33" s="43" t="s">
        <v>153</v>
      </c>
      <c r="D33" s="48" t="s">
        <v>107</v>
      </c>
      <c r="E33" s="49"/>
      <c r="F33" s="53" t="s">
        <v>123</v>
      </c>
      <c r="G33" s="50" t="s">
        <v>119</v>
      </c>
      <c r="H33" s="15"/>
      <c r="I33" s="15"/>
      <c r="J33" s="15"/>
      <c r="K33" s="15"/>
      <c r="L33" s="15"/>
      <c r="M33" s="15"/>
      <c r="N33" s="13"/>
      <c r="O33" s="13"/>
      <c r="P33" s="13"/>
      <c r="Q33" s="13"/>
      <c r="R33" s="13"/>
      <c r="S33" s="13"/>
      <c r="T33" s="13"/>
    </row>
    <row r="34" spans="2:20" ht="60" customHeight="1" x14ac:dyDescent="0.35">
      <c r="C34" s="43" t="s">
        <v>154</v>
      </c>
      <c r="D34" s="48" t="s">
        <v>108</v>
      </c>
      <c r="E34" s="49"/>
      <c r="F34" s="53" t="s">
        <v>123</v>
      </c>
      <c r="G34" s="50" t="s">
        <v>119</v>
      </c>
      <c r="H34" s="20"/>
      <c r="I34" s="20"/>
      <c r="J34" s="20"/>
      <c r="K34" s="20"/>
      <c r="L34" s="20"/>
      <c r="M34" s="20"/>
      <c r="N34" s="21"/>
      <c r="O34" s="21"/>
      <c r="P34" s="13"/>
      <c r="Q34" s="13"/>
    </row>
    <row r="35" spans="2:20" ht="56.25" x14ac:dyDescent="0.35">
      <c r="C35" s="43" t="s">
        <v>155</v>
      </c>
      <c r="D35" s="51" t="s">
        <v>233</v>
      </c>
      <c r="E35" s="49"/>
      <c r="F35" s="54">
        <v>0.3</v>
      </c>
      <c r="G35" s="53" t="s">
        <v>235</v>
      </c>
      <c r="H35" s="73"/>
      <c r="I35" s="74"/>
      <c r="J35" s="74"/>
      <c r="K35" s="74"/>
      <c r="L35" s="74"/>
      <c r="M35" s="74"/>
      <c r="N35" s="74"/>
      <c r="O35" s="21"/>
      <c r="P35" s="13"/>
      <c r="Q35" s="13"/>
    </row>
    <row r="36" spans="2:20" ht="223.5" customHeight="1" x14ac:dyDescent="0.35">
      <c r="C36" s="43" t="s">
        <v>156</v>
      </c>
      <c r="D36" s="225" t="s">
        <v>229</v>
      </c>
      <c r="E36" s="49"/>
      <c r="F36" s="50" t="s">
        <v>237</v>
      </c>
      <c r="G36" s="53" t="s">
        <v>167</v>
      </c>
      <c r="H36" s="20"/>
      <c r="I36" s="20"/>
      <c r="J36" s="20"/>
      <c r="K36" s="20"/>
      <c r="L36" s="20"/>
      <c r="M36" s="20"/>
      <c r="N36" s="21"/>
      <c r="O36" s="21"/>
      <c r="P36" s="13"/>
      <c r="Q36" s="13"/>
    </row>
    <row r="37" spans="2:20" ht="56.25" x14ac:dyDescent="0.35">
      <c r="C37" s="43" t="s">
        <v>157</v>
      </c>
      <c r="D37" s="55" t="s">
        <v>160</v>
      </c>
      <c r="E37" s="56"/>
      <c r="F37" s="54">
        <v>0.3</v>
      </c>
      <c r="G37" s="53" t="s">
        <v>167</v>
      </c>
      <c r="H37" s="15"/>
      <c r="I37" s="15"/>
      <c r="J37" s="15"/>
      <c r="K37" s="15"/>
      <c r="L37" s="15"/>
      <c r="M37" s="15"/>
      <c r="N37" s="13"/>
      <c r="O37" s="13"/>
      <c r="P37" s="13"/>
      <c r="Q37" s="13"/>
    </row>
    <row r="38" spans="2:20" ht="17.25" x14ac:dyDescent="0.3">
      <c r="B38" s="3"/>
      <c r="C38" s="44"/>
      <c r="D38" s="47"/>
      <c r="E38" s="31"/>
      <c r="F38" s="45"/>
      <c r="G38" s="75"/>
      <c r="H38" s="35"/>
      <c r="I38" s="15"/>
      <c r="J38" s="15"/>
      <c r="K38" s="15"/>
      <c r="L38" s="15"/>
      <c r="M38" s="15"/>
      <c r="N38" s="13"/>
      <c r="O38" s="13"/>
      <c r="P38" s="13"/>
      <c r="Q38" s="13"/>
    </row>
    <row r="39" spans="2:20" ht="17.25" x14ac:dyDescent="0.3">
      <c r="B39" s="3"/>
      <c r="C39" s="46"/>
      <c r="D39" s="47"/>
      <c r="E39" s="31"/>
      <c r="F39" s="45"/>
      <c r="G39" s="75"/>
      <c r="H39" s="35"/>
      <c r="I39" s="15"/>
      <c r="J39" s="15"/>
      <c r="K39" s="15"/>
      <c r="L39" s="15"/>
      <c r="M39" s="15"/>
      <c r="N39" s="13"/>
      <c r="O39" s="13"/>
      <c r="P39" s="13"/>
      <c r="Q39" s="13"/>
    </row>
    <row r="40" spans="2:20" ht="41.25" customHeight="1" x14ac:dyDescent="0.35">
      <c r="C40" s="204" t="s">
        <v>178</v>
      </c>
      <c r="D40" s="55" t="s">
        <v>96</v>
      </c>
      <c r="E40" s="31"/>
      <c r="F40" s="50" t="s">
        <v>109</v>
      </c>
      <c r="G40" s="50" t="s">
        <v>119</v>
      </c>
      <c r="H40" s="15"/>
      <c r="I40" s="15"/>
      <c r="J40" s="15"/>
      <c r="K40" s="15"/>
      <c r="L40" s="15"/>
      <c r="M40" s="15"/>
      <c r="N40" s="13"/>
      <c r="O40" s="13"/>
      <c r="P40" s="13"/>
      <c r="Q40" s="13"/>
    </row>
    <row r="41" spans="2:20" ht="17.25" x14ac:dyDescent="0.3">
      <c r="C41" s="46"/>
      <c r="D41" s="21"/>
      <c r="E41" s="35"/>
      <c r="F41" s="20"/>
      <c r="G41" s="20"/>
      <c r="H41" s="15"/>
      <c r="I41" s="15"/>
      <c r="J41" s="15"/>
      <c r="K41" s="15"/>
      <c r="L41" s="15"/>
      <c r="M41" s="15"/>
      <c r="N41" s="13"/>
      <c r="O41" s="13"/>
      <c r="P41" s="13"/>
      <c r="Q41" s="13"/>
    </row>
    <row r="42" spans="2:20" ht="17.25" x14ac:dyDescent="0.3">
      <c r="C42" s="46"/>
      <c r="D42" s="21"/>
      <c r="E42" s="35"/>
      <c r="F42" s="20"/>
      <c r="G42" s="20"/>
      <c r="H42" s="15"/>
      <c r="I42" s="15"/>
      <c r="J42" s="15"/>
      <c r="K42" s="15"/>
      <c r="L42" s="15"/>
      <c r="M42" s="15"/>
      <c r="N42" s="13"/>
      <c r="O42" s="13"/>
      <c r="P42" s="13"/>
      <c r="Q42" s="13"/>
    </row>
    <row r="43" spans="2:20" ht="29.25" customHeight="1" x14ac:dyDescent="0.35">
      <c r="C43" s="204">
        <v>5</v>
      </c>
      <c r="D43" s="71" t="s">
        <v>97</v>
      </c>
      <c r="E43" s="72"/>
      <c r="F43" s="60" t="s">
        <v>104</v>
      </c>
      <c r="G43" s="60" t="s">
        <v>176</v>
      </c>
      <c r="H43" s="15"/>
      <c r="I43" s="15"/>
      <c r="J43" s="15"/>
      <c r="K43" s="15"/>
      <c r="L43" s="15"/>
      <c r="M43" s="15"/>
      <c r="N43" s="13"/>
      <c r="O43" s="13"/>
      <c r="P43" s="13"/>
      <c r="Q43" s="13"/>
    </row>
    <row r="44" spans="2:20" ht="18.75" x14ac:dyDescent="0.35">
      <c r="C44" s="43" t="s">
        <v>161</v>
      </c>
      <c r="D44" s="48" t="s">
        <v>98</v>
      </c>
      <c r="E44" s="49"/>
      <c r="F44" s="50" t="s">
        <v>103</v>
      </c>
      <c r="G44" s="50" t="s">
        <v>121</v>
      </c>
      <c r="H44" s="35"/>
      <c r="I44" s="15"/>
      <c r="J44" s="15"/>
      <c r="K44" s="15"/>
      <c r="L44" s="15"/>
      <c r="M44" s="15"/>
      <c r="N44" s="13"/>
      <c r="O44" s="13"/>
      <c r="P44" s="13"/>
      <c r="Q44" s="13"/>
    </row>
    <row r="45" spans="2:20" ht="18.75" x14ac:dyDescent="0.35">
      <c r="C45" s="43" t="s">
        <v>162</v>
      </c>
      <c r="D45" s="48" t="s">
        <v>99</v>
      </c>
      <c r="E45" s="49"/>
      <c r="F45" s="50" t="s">
        <v>103</v>
      </c>
      <c r="G45" s="50" t="s">
        <v>121</v>
      </c>
      <c r="H45" s="32"/>
      <c r="I45" s="13"/>
      <c r="J45" s="13"/>
      <c r="K45" s="13"/>
      <c r="L45" s="13"/>
      <c r="M45" s="13"/>
      <c r="N45" s="13"/>
      <c r="O45" s="13"/>
      <c r="P45" s="13"/>
      <c r="Q45" s="13"/>
    </row>
    <row r="46" spans="2:20" ht="18.75" x14ac:dyDescent="0.35">
      <c r="C46" s="43" t="s">
        <v>163</v>
      </c>
      <c r="D46" s="48" t="s">
        <v>100</v>
      </c>
      <c r="E46" s="49"/>
      <c r="F46" s="50" t="s">
        <v>103</v>
      </c>
      <c r="G46" s="50" t="s">
        <v>121</v>
      </c>
      <c r="H46" s="32"/>
      <c r="I46" s="13"/>
      <c r="J46" s="13"/>
      <c r="K46" s="13"/>
      <c r="L46" s="13"/>
      <c r="M46" s="13"/>
      <c r="N46" s="13"/>
      <c r="O46" s="13"/>
      <c r="P46" s="13"/>
      <c r="Q46" s="13"/>
    </row>
    <row r="47" spans="2:20" ht="18.75" x14ac:dyDescent="0.35">
      <c r="C47" s="43" t="s">
        <v>164</v>
      </c>
      <c r="D47" s="48" t="s">
        <v>120</v>
      </c>
      <c r="E47" s="49"/>
      <c r="F47" s="50" t="s">
        <v>103</v>
      </c>
      <c r="G47" s="50" t="s">
        <v>121</v>
      </c>
      <c r="H47" s="32"/>
      <c r="I47" s="13"/>
      <c r="J47" s="13"/>
      <c r="K47" s="13"/>
      <c r="L47" s="13"/>
      <c r="M47" s="13"/>
      <c r="N47" s="13"/>
      <c r="O47" s="13"/>
      <c r="P47" s="13"/>
      <c r="Q47" s="13"/>
    </row>
    <row r="48" spans="2:20" ht="18.75" x14ac:dyDescent="0.35">
      <c r="C48" s="43" t="s">
        <v>165</v>
      </c>
      <c r="D48" s="48" t="s">
        <v>122</v>
      </c>
      <c r="E48" s="49"/>
      <c r="F48" s="50" t="s">
        <v>103</v>
      </c>
      <c r="G48" s="50" t="s">
        <v>121</v>
      </c>
      <c r="H48" s="32"/>
    </row>
    <row r="49" spans="3:8" ht="18.75" x14ac:dyDescent="0.35">
      <c r="C49" s="43" t="s">
        <v>166</v>
      </c>
      <c r="D49" s="48" t="s">
        <v>101</v>
      </c>
      <c r="E49" s="49"/>
      <c r="F49" s="50" t="s">
        <v>103</v>
      </c>
      <c r="G49" s="50" t="s">
        <v>121</v>
      </c>
      <c r="H49" s="32"/>
    </row>
    <row r="50" spans="3:8" ht="16.5" x14ac:dyDescent="0.3">
      <c r="C50" s="13"/>
      <c r="D50" s="42"/>
      <c r="E50" s="13"/>
      <c r="F50" s="13"/>
      <c r="G50" s="13"/>
      <c r="H50" s="13"/>
    </row>
  </sheetData>
  <sheetProtection sheet="1" objects="1" scenarios="1"/>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Stammdaten Meldebogen</vt:lpstr>
      <vt:lpstr>Anl. Personal nach HKJGB </vt:lpstr>
      <vt:lpstr>Anl. Personal nach Übergangsv.</vt:lpstr>
      <vt:lpstr>Personal</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Kathrin (HSM)</dc:creator>
  <cp:lastModifiedBy>Ehrhard, Jennifer</cp:lastModifiedBy>
  <cp:lastPrinted>2020-09-23T06:24:24Z</cp:lastPrinted>
  <dcterms:created xsi:type="dcterms:W3CDTF">2020-08-21T07:43:50Z</dcterms:created>
  <dcterms:modified xsi:type="dcterms:W3CDTF">2026-02-25T13:42:21Z</dcterms:modified>
</cp:coreProperties>
</file>