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C:\Users\JEhrhard\Desktop\"/>
    </mc:Choice>
  </mc:AlternateContent>
  <xr:revisionPtr revIDLastSave="0" documentId="13_ncr:1_{A37A1159-E32C-422F-BA0D-AF912C6161D8}" xr6:coauthVersionLast="47" xr6:coauthVersionMax="47" xr10:uidLastSave="{00000000-0000-0000-0000-000000000000}"/>
  <workbookProtection workbookAlgorithmName="SHA-512" workbookHashValue="3uFHOiO/NhnIVAXh0p4OZxiIRy04anG3bm7aIi7qqqbx1BTdOwPtT9ohDIL/dWyT+xoVfyK/dOXf/OkZZEsT0g==" workbookSaltValue="cO4It6VxW/YBldXKHqCWEg==" workbookSpinCount="100000" lockStructure="1"/>
  <bookViews>
    <workbookView xWindow="7875" yWindow="2160" windowWidth="38700" windowHeight="15345" xr2:uid="{00000000-000D-0000-FFFF-FFFF00000000}"/>
  </bookViews>
  <sheets>
    <sheet name="Stammdaten Meldebogen" sheetId="5" r:id="rId1"/>
    <sheet name="Anl. Personal nach HKJGB " sheetId="1" r:id="rId2"/>
    <sheet name="Anl. Personal nach Übergangsv." sheetId="3" r:id="rId3"/>
    <sheet name="Personal"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2" i="1" l="1"/>
  <c r="H110" i="3"/>
  <c r="C158" i="1"/>
  <c r="C200" i="3" l="1"/>
  <c r="G199" i="3"/>
  <c r="G198" i="3"/>
  <c r="G197" i="3"/>
  <c r="G196" i="3"/>
  <c r="G195" i="3"/>
  <c r="G194" i="3"/>
  <c r="G193" i="3"/>
  <c r="G192" i="3"/>
  <c r="C189" i="3"/>
  <c r="G188" i="3"/>
  <c r="G187" i="3"/>
  <c r="G186" i="3"/>
  <c r="G185" i="3"/>
  <c r="G184" i="3"/>
  <c r="G183" i="3"/>
  <c r="G182" i="3"/>
  <c r="G181" i="3"/>
  <c r="C178" i="3"/>
  <c r="G177" i="3"/>
  <c r="G176" i="3"/>
  <c r="G175" i="3"/>
  <c r="G174" i="3"/>
  <c r="G173" i="3"/>
  <c r="G172" i="3"/>
  <c r="G171" i="3"/>
  <c r="G170" i="3"/>
  <c r="C167" i="3"/>
  <c r="G166" i="3"/>
  <c r="G165" i="3"/>
  <c r="G164" i="3"/>
  <c r="G163" i="3"/>
  <c r="G162" i="3"/>
  <c r="G161" i="3"/>
  <c r="G160" i="3"/>
  <c r="G159" i="3"/>
  <c r="G126" i="3"/>
  <c r="C156" i="3"/>
  <c r="G155" i="3"/>
  <c r="G154" i="3"/>
  <c r="G153" i="3"/>
  <c r="G152" i="3"/>
  <c r="G151" i="3"/>
  <c r="G150" i="3"/>
  <c r="G149" i="3"/>
  <c r="G148" i="3"/>
  <c r="C145" i="3"/>
  <c r="G144" i="3"/>
  <c r="G143" i="3"/>
  <c r="G142" i="3"/>
  <c r="G141" i="3"/>
  <c r="G140" i="3"/>
  <c r="G139" i="3"/>
  <c r="G138" i="3"/>
  <c r="G137" i="3"/>
  <c r="C134" i="3"/>
  <c r="G133" i="3"/>
  <c r="G132" i="3"/>
  <c r="G131" i="3"/>
  <c r="G130" i="3"/>
  <c r="G129" i="3"/>
  <c r="G128" i="3"/>
  <c r="G127" i="3"/>
  <c r="C192" i="1"/>
  <c r="G191" i="1"/>
  <c r="G190" i="1"/>
  <c r="G189" i="1"/>
  <c r="G188" i="1"/>
  <c r="G187" i="1"/>
  <c r="G186" i="1"/>
  <c r="G185" i="1"/>
  <c r="G184" i="1"/>
  <c r="C181" i="1"/>
  <c r="G180" i="1"/>
  <c r="G179" i="1"/>
  <c r="G178" i="1"/>
  <c r="G177" i="1"/>
  <c r="G176" i="1"/>
  <c r="G175" i="1"/>
  <c r="G174" i="1"/>
  <c r="G173" i="1"/>
  <c r="G168" i="1"/>
  <c r="G167" i="1"/>
  <c r="G165" i="1"/>
  <c r="G163" i="1"/>
  <c r="G156" i="1"/>
  <c r="G155" i="1"/>
  <c r="G153" i="1"/>
  <c r="G151" i="1"/>
  <c r="G145" i="1"/>
  <c r="G144" i="1"/>
  <c r="G142" i="1"/>
  <c r="G140" i="1"/>
  <c r="G139" i="1"/>
  <c r="G141" i="1"/>
  <c r="G143" i="1"/>
  <c r="G146" i="1"/>
  <c r="G134" i="1"/>
  <c r="G133" i="1"/>
  <c r="G131" i="1"/>
  <c r="G200" i="3" l="1"/>
  <c r="G134" i="3"/>
  <c r="G156" i="3"/>
  <c r="G145" i="3"/>
  <c r="G189" i="3"/>
  <c r="G178" i="3"/>
  <c r="G167" i="3"/>
  <c r="G192" i="1"/>
  <c r="G181" i="1"/>
  <c r="G147" i="1"/>
  <c r="G129" i="1"/>
  <c r="G128" i="1"/>
  <c r="F9" i="1" l="1"/>
  <c r="F10" i="1"/>
  <c r="F11" i="1"/>
  <c r="F12" i="1"/>
  <c r="F13" i="1"/>
  <c r="F14" i="1"/>
  <c r="F15" i="1"/>
  <c r="F16" i="1"/>
  <c r="F17" i="1"/>
  <c r="F18" i="1"/>
  <c r="F19" i="1"/>
  <c r="F8" i="1"/>
  <c r="F10" i="3"/>
  <c r="F11" i="3"/>
  <c r="F12" i="3"/>
  <c r="F13" i="3"/>
  <c r="F14" i="3"/>
  <c r="F15" i="3"/>
  <c r="F16" i="3"/>
  <c r="F17" i="3"/>
  <c r="F18" i="3"/>
  <c r="F19" i="3"/>
  <c r="F20" i="3"/>
  <c r="F9" i="3"/>
  <c r="D21" i="3"/>
  <c r="D20" i="1" l="1"/>
  <c r="F22" i="3" l="1"/>
  <c r="F23" i="3" s="1"/>
  <c r="H75" i="3" l="1"/>
  <c r="H83" i="1"/>
  <c r="H53" i="1" l="1"/>
  <c r="H40" i="3" l="1"/>
  <c r="H38" i="1" l="1"/>
  <c r="H99" i="3" l="1"/>
  <c r="F24" i="3" l="1"/>
  <c r="H41" i="3" s="1"/>
  <c r="H78" i="3" l="1"/>
  <c r="H42" i="3"/>
  <c r="H100" i="1"/>
  <c r="G130" i="1"/>
  <c r="G132" i="1"/>
  <c r="G135" i="1"/>
  <c r="C136" i="1"/>
  <c r="C147" i="1"/>
  <c r="G150" i="1"/>
  <c r="G152" i="1"/>
  <c r="G154" i="1"/>
  <c r="G157" i="1"/>
  <c r="G162" i="1"/>
  <c r="G164" i="1"/>
  <c r="G166" i="1"/>
  <c r="G169" i="1"/>
  <c r="C170" i="1"/>
  <c r="H76" i="3" l="1"/>
  <c r="H77" i="3" s="1"/>
  <c r="H79" i="3" s="1"/>
  <c r="G136" i="1"/>
  <c r="F21" i="1"/>
  <c r="G158" i="1"/>
  <c r="G170" i="1"/>
  <c r="F24" i="1" l="1"/>
  <c r="H39" i="1" s="1"/>
  <c r="H42" i="1" s="1"/>
  <c r="F22" i="1"/>
  <c r="F23" i="1" l="1"/>
  <c r="H54" i="1" s="1"/>
  <c r="H55" i="1" l="1"/>
  <c r="H84" i="1" s="1"/>
  <c r="H85" i="1" s="1"/>
  <c r="H86" i="1"/>
  <c r="F25" i="1"/>
  <c r="H87" i="1" l="1"/>
</calcChain>
</file>

<file path=xl/sharedStrings.xml><?xml version="1.0" encoding="utf-8"?>
<sst xmlns="http://schemas.openxmlformats.org/spreadsheetml/2006/main" count="512" uniqueCount="242">
  <si>
    <t>* betr. Platzsharing: Wenn gleichaltrige Kinder bzw. Kindergarten- und Schulkinder sich einen Platz teilen, sind diese als ein Kind einzutragen. Wenn sich Kinder unterschiedlicher Altersstufen einen Platz teilen, ist der Gruppenfaktor des jeweils jüngsten Kindes zu berücksichtigen.</t>
  </si>
  <si>
    <t>Kinder im Schulalter</t>
  </si>
  <si>
    <t>Kinder 3-6 Jahre</t>
  </si>
  <si>
    <t xml:space="preserve">Kinder 2-3 Jahre </t>
  </si>
  <si>
    <t>Kinder 0-2 Jahre</t>
  </si>
  <si>
    <t>Faktor</t>
  </si>
  <si>
    <t>&lt; Kinder bis zum vollendeten 2. Lebensjahr mit dem Faktor 2,5</t>
  </si>
  <si>
    <t xml:space="preserve">&lt; Kinder vom vollendeten 2. bis zum vollendeten 3. Lebensjahr mit dem Faktor 1,5 </t>
  </si>
  <si>
    <t>&lt; Kinder vom vollendeten 3. Lebensjahr bis zum Schuleintritt bzw. im Schulalter mit dem Faktor 1</t>
  </si>
  <si>
    <t xml:space="preserve"> Erläuterung:</t>
  </si>
  <si>
    <t>Gruppengröße und -zusammensetzung nach § 25d Abs. 1 HKJGB zum Zeitpunkt der Inbetriebnahme/Antragstellung</t>
  </si>
  <si>
    <t xml:space="preserve">3.  Arbeitsblatt zur Berechnung der </t>
  </si>
  <si>
    <t xml:space="preserve">Bei Bedarf weiteres Blatt als Anlage beifügen </t>
  </si>
  <si>
    <t>wöchentliche Arbeitszeit</t>
  </si>
  <si>
    <t>Ausbildung</t>
  </si>
  <si>
    <t>Geburtsjahr</t>
  </si>
  <si>
    <t>Name, Vorname</t>
  </si>
  <si>
    <t>2.3 Angaben zum weiteren pädagogischen Personal für Integration, Sprachförderung, etc.:</t>
  </si>
  <si>
    <t>Summe Arbeitsstunden:</t>
  </si>
  <si>
    <t xml:space="preserve">Ausbildung </t>
  </si>
  <si>
    <t>Differenz:</t>
  </si>
  <si>
    <t>Mindestpersonalbedarf nach § 25c Abs. 1 - 3 HKJGB (s. 1.):</t>
  </si>
  <si>
    <t>wöchentliche Sollarbeitszeit einer Vollzeitstelle für die Leitungskraft</t>
  </si>
  <si>
    <t xml:space="preserve">Netto-Mindestpersonalbedarf </t>
  </si>
  <si>
    <t>aufgenommene Kinder</t>
  </si>
  <si>
    <t>Schulalter</t>
  </si>
  <si>
    <t xml:space="preserve">3- 6 Jahre </t>
  </si>
  <si>
    <t>0-3 Jahre</t>
  </si>
  <si>
    <t xml:space="preserve">Mindestfachkraftstd. pro Woche </t>
  </si>
  <si>
    <t>Fachkraftfaktor</t>
  </si>
  <si>
    <t>Altersgruppe</t>
  </si>
  <si>
    <t>Mindestpersonalbedarf nach § 25c Abs. 1 - 3 HKJGB:</t>
  </si>
  <si>
    <t>Personalberechnung zum Stand:</t>
  </si>
  <si>
    <t>Name und Anschrift der Kindertagesstätte:</t>
  </si>
  <si>
    <t>2. Angaben zum Personal der Kindertageseinrichtung</t>
  </si>
  <si>
    <t>15 % Ausfallzeiten zusätzlich zum Netto-Mindestpersonalbedarf</t>
  </si>
  <si>
    <t xml:space="preserve">Stichtag: </t>
  </si>
  <si>
    <t>1. Angaben zur Tageseinrichtung:</t>
  </si>
  <si>
    <t>Einr.-Nr.:</t>
  </si>
  <si>
    <t>Name:</t>
  </si>
  <si>
    <t>Straße/Hausnr.:</t>
  </si>
  <si>
    <t>PLZ/Ort:</t>
  </si>
  <si>
    <t>Telefon:</t>
  </si>
  <si>
    <t>E-Mail:</t>
  </si>
  <si>
    <t>Träger-Nr.:</t>
  </si>
  <si>
    <t>2. Angaben zum Träger:</t>
  </si>
  <si>
    <t>3. Angaben zur Betriebserlaubnis:</t>
  </si>
  <si>
    <t>Gültigkeit der Betriebserlaubnis ab:</t>
  </si>
  <si>
    <t>4. Angaben zu den belegten Plätzen:*</t>
  </si>
  <si>
    <t>5. Angaben zu den Öffnungszeiten der Tageseinrichtung insgesamt:</t>
  </si>
  <si>
    <t>Kinder bis zum vollendeten 1. Lebensjahr:</t>
  </si>
  <si>
    <t>Sonstige Regelungen:</t>
  </si>
  <si>
    <t>Kinder vom vollendeten 2. bis zum vollendeten 3. Lebensjahr:</t>
  </si>
  <si>
    <t>Kinder ab Schuleintritt:</t>
  </si>
  <si>
    <t>* Hier bitte die Anzahl aller zum oben genannten Stichtag vertraglich oder satzungsgemäß aufgenommenen Kinder angeben (ohne Berücksichtigung von Platzsharing).</t>
  </si>
  <si>
    <t>Täglich (Montag - Freitag) von - bis:</t>
  </si>
  <si>
    <t>Kinder vom vollendeten 1. bis zum vollendeten 2. Lebensjahr:</t>
  </si>
  <si>
    <t>6. Ansprechpartner*in bei Rückfragen:</t>
  </si>
  <si>
    <t>Name der Kindertagesstätte:</t>
  </si>
  <si>
    <t xml:space="preserve">1. Angaben zur Berechnung des Mindestpersonalbedarfs der Kindertageseinrichtung </t>
  </si>
  <si>
    <t xml:space="preserve">Gruppengröße und -zusammensetzung nach § 25d Abs. 1 HKJGB </t>
  </si>
  <si>
    <t>Summe Mindestpersonalbedarf ohne Leitung</t>
  </si>
  <si>
    <t xml:space="preserve">Summe </t>
  </si>
  <si>
    <t>2.4 Angaben zum weiteren pädagogischen Personal für Integration, Sprachförderung, etc.:</t>
  </si>
  <si>
    <t>2.4 Angaben zum weiteren Personal (Zusatzkräfte, Freiwilligendienst, Hauswirtschaftskraft, etc.):</t>
  </si>
  <si>
    <t>2.5 Angaben zum weiteren Personal (Zusatzkraft, Freiwilligendienst, Hauswirtschaftskraft, etc.):</t>
  </si>
  <si>
    <t>Summe päd. Personal:</t>
  </si>
  <si>
    <t>Summe päd. Personal und genehmigtes fachfremdes Personal:</t>
  </si>
  <si>
    <t>Summe:</t>
  </si>
  <si>
    <t>Genehmigung des Jugendamtes vom**:</t>
  </si>
  <si>
    <t>22 % Ausfallzeiten zusätzlich zum  Netto-Mindestpersonalbedarf</t>
  </si>
  <si>
    <t>Summe</t>
  </si>
  <si>
    <t>2.1 Angaben zur Einrichtungsleitung*:</t>
  </si>
  <si>
    <t>Genehmigung des Jugendamtes vom*:</t>
  </si>
  <si>
    <t>Summe Leitungszeiten (20 % zusätzlich zum Netto-Mindestpersonalbedarf, max. 1,5 Vollzeitstellen):</t>
  </si>
  <si>
    <t>Auf den Mindestpersonal-bedarf anrechenbare Stunden</t>
  </si>
  <si>
    <t xml:space="preserve">Differenz*: </t>
  </si>
  <si>
    <t>Kinder vom vollendeten 3. Lebensjahr bis zum Schuleintritt:</t>
  </si>
  <si>
    <t xml:space="preserve">Die im folgenden erhobenen personenbezogenen Daten sind verpflichtende Angaben zum Schutz von Kindern in Kindertageseinrichtungen nach den §§ 45-48 SGB VIII in Verbindung mit § 15 HKJGB. Sie werden ausschließlich zum Zweck der Aufgabenerfüllung verwendet und ggf. in einem automatisierten Verfahren gespeichert. Die betroffenen Personen sind hiervon in geeigneter Weise in Kenntnis zu setzen. </t>
  </si>
  <si>
    <t>2.3 Angaben zum pädagogischen Personal (§ 25c i.V. mit § 25b HKJGB), ohne Leitungszeiten und Personen mit fachfremder Ausbildung (dazu s. oben):</t>
  </si>
  <si>
    <t>2.2 Angaben zum pädagogischen Personal (§ 25c i.V. mit § 25b HKJGB):</t>
  </si>
  <si>
    <t>Mindestpersonalbedarf nach § 25c Abs. 1 - 3 HKJGB ohne Leitung (s. 1.):</t>
  </si>
  <si>
    <t>Einstellungsdatum</t>
  </si>
  <si>
    <t xml:space="preserve">staatlich anerkannte Erzieher_innen </t>
  </si>
  <si>
    <t>staatlich anerkannte Heilpädagog_innen</t>
  </si>
  <si>
    <t xml:space="preserve">Sozialpädagog_innen grad. </t>
  </si>
  <si>
    <t>Sozialarbeiter_innen grad.</t>
  </si>
  <si>
    <t>Diplom-Sozialpädagog_innen (FH)</t>
  </si>
  <si>
    <t>Diplom-Sozialarbeiter_innen (FH)</t>
  </si>
  <si>
    <t>Diplom-Heilpädagog_innen (FH)</t>
  </si>
  <si>
    <t>Diplom-Pädagog_innen</t>
  </si>
  <si>
    <t>Personen mit der Befähigung zur Ausübung des Lehramtes an Grundschulen</t>
  </si>
  <si>
    <t>Personen mit der Befähigung zur Ausübung des Lehramtes an Förderschulen</t>
  </si>
  <si>
    <t>Personen mit einem berufsqualifizierenden Hochschulabschluss oder einem Bachelorabschluss nach § 11 des Gesetzes über die staatl. Anerkennung von Berufsakademien v. 15.09.2016 (GVBI. S. 162) im früh- oder allgemeinpädagogischen sowie sozialpflegerischen Bereich oder auf dem Gebiet der Sozialen Arbeit</t>
  </si>
  <si>
    <t>staatlich anerkannte Kindheitspädagog_innen</t>
  </si>
  <si>
    <t>Personen mit fachfremder Ausbildung im In- oder Ausland und einschlägiger Berufserfahrung bei gleichzeitiger Auflage, eine sozialpädagogische Ausbildung aufzunehmen</t>
  </si>
  <si>
    <t xml:space="preserve">Als Fachkräfte gelten auch Personen, die am 12.07.2001 in einer Tageseinrichtung als Fachkräfte eingesetzt waren, ohne die Voraussetzungen des Abs. 1 zu erfüllen. </t>
  </si>
  <si>
    <t>Ohne Fachkraftstatus</t>
  </si>
  <si>
    <t>Teilnehmer_innen einschlägiger, durch das Land geförderte, praxisintegrierte Ausbildung im 1. Ausbildungsjahr (PivA)</t>
  </si>
  <si>
    <t>Ohne pädagogische Ausbildung</t>
  </si>
  <si>
    <t>Hauswirtschaftskräfte</t>
  </si>
  <si>
    <t>FOS Praktikanten</t>
  </si>
  <si>
    <t>Folgende Fachkräfte können gemäß §25b HKJGB als Fachkräfte angerechnet werden:</t>
  </si>
  <si>
    <t xml:space="preserve">keine Anrechnung auf den Fachkraftschlüssel möglich </t>
  </si>
  <si>
    <t>Fachkräfte werden wie folgt angerechnet:</t>
  </si>
  <si>
    <t>Virtuelle Kinder*</t>
  </si>
  <si>
    <t>Angaben in Personalliste</t>
  </si>
  <si>
    <t>staatlich anerkannte Kinderpfleger_innen (erst nach Abschluss)</t>
  </si>
  <si>
    <t>staatlich geprüfte Sozialassistent_innen    (erst nach Abschluss)</t>
  </si>
  <si>
    <t>komplett</t>
  </si>
  <si>
    <t>Kinder 0-2 Jahre mit Integration</t>
  </si>
  <si>
    <t>Kinder 2-3 Jahre mit Integration</t>
  </si>
  <si>
    <t>Kinder 3-6 Jahre mit Integration</t>
  </si>
  <si>
    <t>Kinder im Schulalter mit Integration</t>
  </si>
  <si>
    <t>&lt; Kinder vom vollendeten 3. Lebensjahr bis zum Schuleintritt bzw. im Schulalter mit dem Faktor 1; Kinder mit Integrationsmaßnahme mit Faktor 3</t>
  </si>
  <si>
    <t>&lt; Kinder vom vollendeten 2. bis zum vollendeten 3. Lebensjahr mit dem Faktor 1,5; Kinder mit Integrationsmaßnahme mit Faktor 3</t>
  </si>
  <si>
    <t>&lt; Kinder bis zum vollendeten 2. Lebensjahr mit dem Faktor 2,5; Kinder mit Integrationsmaßnahme mit Faktor 5</t>
  </si>
  <si>
    <t xml:space="preserve">Kinder im Schulalter </t>
  </si>
  <si>
    <t xml:space="preserve"> Maximale Gruppengröße 25 Kinder und max. 5 Kinder mit Integrationsmaßnahmen; dabei zählen nach RV</t>
  </si>
  <si>
    <t>2.2/ 2.3 Angaben zum pädagogischen Personal S.3</t>
  </si>
  <si>
    <t>Bundesfreiwilligendienst</t>
  </si>
  <si>
    <t>2.5 Angaben zum weiteren Personal als zusatzkräfte S.5</t>
  </si>
  <si>
    <t>Freiwilliges Soziales Jahr</t>
  </si>
  <si>
    <t>Können auf Grundlage ihrer vertraglich geregelten Anwesenheit in der Kindertageseinrichtung komplett auf den Mindestpersonalbedarf angerechnet werden</t>
  </si>
  <si>
    <t>* Die virtuellen Kinder sind jene, deren Anzahl in der Gruppe reduziert wird, wenn ein Kind mit Integrationsmaßnahme aufgenommen wird. Zum Beispiel führt die Aufnahme eines Kindes mit Integrationsmaßnahme zu einer Reduzierung der Gruppengröße um 5 Kinder, welche als 5 virtuelle Kinder bezeichnet werden. Die virtuellen Kinder werden durch einen Betreuungsschlüssel von 30 berechnet.</t>
  </si>
  <si>
    <t xml:space="preserve">30 % des Mindest- personalbedarfs </t>
  </si>
  <si>
    <t>Genehmigtes fachfremdes Personal, max. 30 %, s. 2.1:</t>
  </si>
  <si>
    <t>30 % des Mindest- personalbedarfs ohne Leitungszeiten</t>
  </si>
  <si>
    <t>Diplom-Sozialpädagog_innnen (BA)</t>
  </si>
  <si>
    <t>staatlich anerkannte Heilerziehungspfleger_innen</t>
  </si>
  <si>
    <t>Personen mit einer Ausbildung im In- oder Ausland, die das für das Schulwesen oder für das Hochschulwesen zuständige Ministerium als gleichwertig mit der Ausbildung einer der in Nr. 1 bis 14 genannten Fachkräfte anerkannt hat.</t>
  </si>
  <si>
    <t>Mit der Mitarbeit in einer Kindergruppe können über die in Abs. 3 genannten Fachkräfte hinaus folgende Fachkräfte betraut werden:</t>
  </si>
  <si>
    <t>Mit der von der Arbeit in der Kindergruppe freigestellten Leitung einer Tageseinrichtung können über die in Abs. 1 genannten Fachkräfte hinaus Personen mit einem im In- oder Ausland abgeschlossenen Studiengang des Sozialmanagements, der mindestens einer Qualifikation der Niveaustufe 6 des auf der Internetseite www.dqr.de/ veröffentlichten Deutschen Qualifikationsrahmens (DQR) entspricht, betraut werden, die im Umfang von mindestens 200 Unterrichtsstunden Kompetenzen für die Leitungstätigkeit im frühpädagogischen Bereich durch Fort- oder Weiterbildung erworben haben.</t>
  </si>
  <si>
    <t>1.1</t>
  </si>
  <si>
    <t>1.2</t>
  </si>
  <si>
    <t>1.3</t>
  </si>
  <si>
    <t>1.4</t>
  </si>
  <si>
    <t>1.5</t>
  </si>
  <si>
    <t>1.6</t>
  </si>
  <si>
    <t>1.7</t>
  </si>
  <si>
    <t>1.8</t>
  </si>
  <si>
    <t>1.9</t>
  </si>
  <si>
    <t>1.10</t>
  </si>
  <si>
    <t>1.11</t>
  </si>
  <si>
    <t>1.12</t>
  </si>
  <si>
    <t>1.13</t>
  </si>
  <si>
    <t>1.14</t>
  </si>
  <si>
    <t>1.15</t>
  </si>
  <si>
    <t>1.16</t>
  </si>
  <si>
    <t>3.1</t>
  </si>
  <si>
    <t>3.2</t>
  </si>
  <si>
    <t>3.3</t>
  </si>
  <si>
    <t>3.4</t>
  </si>
  <si>
    <t>3.5</t>
  </si>
  <si>
    <t>3.6</t>
  </si>
  <si>
    <t>3.7</t>
  </si>
  <si>
    <t>3.8</t>
  </si>
  <si>
    <t>3.9</t>
  </si>
  <si>
    <t xml:space="preserve">Personen, die im Rahmen ihrer berufsqualifizierenden Ausbildung oder ihres berufsqualifizierenden Studiengangs ein Anerkennungsjahr absolvieren </t>
  </si>
  <si>
    <t>Personen, die im Rahmen des Verfahrens zur Feststellung der Gleichwertigkeit ihrer im Ausland abgeschlossenen Ausbildung nach Abs. 1 Satz 1 Nr. 15 oder zur Feststellung der Eignung nach Abs. 1 Satz 1 Nr. 16 in Verbindung mit Satz 3 eine Ausgleichsmaßnahme nach § 11 des Hessischen Berufsqualifikationsfeststellungsgesetzes vom 12. Dezember 2012 (GVBl. S. 581), zuletzt geändert durch Gesetz vom 17. November 2022 (GVBl. S. 641), in einer Tageseinrichtung absolvieren</t>
  </si>
  <si>
    <t>Personen, die über einen Zeitraum von drei Jahren als Fachkräfte mit der Mitarbeit in einer Kindergruppe nach Nr. 8 betraut waren; bei einer Teilzeitbeschäftigung im Umfang von weniger als 50 Prozent einer Vollzeitstelle verlängert sich der Zeitraum entsprechend dem Umfang der Teilzeitbeschäftigung.</t>
  </si>
  <si>
    <t>5.1</t>
  </si>
  <si>
    <t>5.2</t>
  </si>
  <si>
    <t>5.3</t>
  </si>
  <si>
    <t>5.4</t>
  </si>
  <si>
    <t>5.5</t>
  </si>
  <si>
    <t>5.6</t>
  </si>
  <si>
    <t>2.1 Angaben zu Personen mit fachfremder Ausbildung mit Genehmigung des Jugendamtes zum Einsatz als Fachkraft zur Mitarbeit S.2</t>
  </si>
  <si>
    <t>Teilnehmerinnen und Teilnehmer einschlägiger berufsbegleitender Ausbildungen, befristet bis zur Vorlage des Prüfungsergebnisses (PIVA, Erzieher, Heilpädagogen etc.)</t>
  </si>
  <si>
    <t>sonstige Personen, deren Eignung das für Jugendhilfe zuständige Ministerium aufgrund von erbrachten Leistungen im Rahmen eines abgeschlossenen Studiengangs oder mehrerer abgeschlossener Studiengänge im In- oder Ausland, der oder die mindestens einer Qualifikation der Niveaustufe 6 des auf der Internetseite www.dqr.de/ veröffentlichten Deutschen Qualifikationsrahmens (DQR) entspricht oder entsprechen, festgestellt hat, wobei die Leistungen in den Bereichen:            
a) Grundlagenwissen zur sozialen Arbeit oder Sozialpädagogik und zur Erziehung und Bildung,
b) institutionelle Kenntnisse der Kinder- und Jugendhilfe,
c) Entwicklung, Lebenslagen und Lebenssituationen von Kindern,
d) professionelles Handeln und pädagogische Interaktion,
e) Kontextwissen aus Bezugsdisziplinen,
f) Reflexion, Selbstevaluation 
erbracht worden sein müssen und einen Umfang von insgesamt mindestens 95 Creditpoints aufweisen müssen; dabei werden Leistungen nach Buchst. e höchstens mit 30 Creditpoints und Leistungen nach Buchst. f höchstens mit 15 Creditpoints berücksichtigt. Abweichend von Satz 1 Nr. 16 können im Umfang von insgesamt 20 Creditpoints Leistungen nach Satz 1 Nr. 16 Buchst. a bis d auch im Rahmen von nach Einschätzung des für Jugendhilfe zuständigen Ministeriums geeigneten Fort- und Weiterbildungen erbracht worden sein. Für die Feststellung der Eignung nach Satz 1 Nr. 16 in Verbindung mit Satz 2 ist im Falle eines im Ausland abgeschlossenen Studiengangs zusätzlich eine Tätigkeit in einer Tageseinrichtung im Inland für einen Zeitraum von einem Jahr nachzuweisen, bei einer Teilzeitbeschäftigung verlängert sich der Zeitraum entsprechend dem Umfang der Teilzeitbeschäftigung. Das für Jugendhilfe zuständige Ministerium kann in begründeten Ausnahmefällen bei Teilzeitbeschäftigung den Zeitraum nach Satz 3 verkürzen.</t>
  </si>
  <si>
    <t>Leitung Sozialmanagement</t>
  </si>
  <si>
    <t>Abs.3</t>
  </si>
  <si>
    <t>Abs. 1</t>
  </si>
  <si>
    <t>Abs. 2</t>
  </si>
  <si>
    <t>2.1 Angaben zur Einrichtungsleitung S. 2</t>
  </si>
  <si>
    <t>Fachkräfte können wie folgt angerechnet werden:</t>
  </si>
  <si>
    <t>Angaben in Personalmeldung</t>
  </si>
  <si>
    <t>2.2/2.3 Angaben zum pädagogischen Personal S.3</t>
  </si>
  <si>
    <t>Abs.4</t>
  </si>
  <si>
    <r>
      <rPr>
        <vertAlign val="superscript"/>
        <sz val="12"/>
        <rFont val="Segoe UI"/>
        <family val="2"/>
      </rPr>
      <t>2</t>
    </r>
    <r>
      <rPr>
        <sz val="12"/>
        <rFont val="Segoe UI"/>
        <family val="2"/>
      </rPr>
      <t xml:space="preserve">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12"/>
        <rFont val="Segoe UI"/>
        <family val="2"/>
      </rPr>
      <t>Beispiel:</t>
    </r>
    <r>
      <rPr>
        <sz val="12"/>
        <rFont val="Segoe UI"/>
        <family val="2"/>
      </rPr>
      <t xml:space="preserve">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r>
  </si>
  <si>
    <r>
      <rPr>
        <vertAlign val="superscript"/>
        <sz val="12"/>
        <rFont val="Segoe UI"/>
        <family val="2"/>
      </rPr>
      <t>1</t>
    </r>
    <r>
      <rPr>
        <sz val="12"/>
        <rFont val="Segoe UI"/>
        <family val="2"/>
      </rPr>
      <t>Betreuungsmittelwerte der vertragl. oder satzungsgemäß vereinbarten wöchentl. Betreuungszeit der Kinder (bis zu 25 Std. = 22,5 Std.; mehr als 25 bis zu 35 Std. = 30 Std.; mehr als 35 bis unter 45 Std. = 42,5 Std.; 45 Std. und mehr = 50 Std.)</t>
    </r>
  </si>
  <si>
    <r>
      <t>Betreuungs-mittelwert</t>
    </r>
    <r>
      <rPr>
        <b/>
        <vertAlign val="superscript"/>
        <sz val="13"/>
        <color theme="1"/>
        <rFont val="Segoe UI"/>
        <family val="2"/>
      </rPr>
      <t>1</t>
    </r>
  </si>
  <si>
    <r>
      <t xml:space="preserve">vertragl. auf-genommene Kinder </t>
    </r>
    <r>
      <rPr>
        <b/>
        <vertAlign val="superscript"/>
        <sz val="13"/>
        <color theme="1"/>
        <rFont val="Segoe UI"/>
        <family val="2"/>
      </rPr>
      <t>2</t>
    </r>
  </si>
  <si>
    <r>
      <t>20 % Leitungszeit zusätzlich zum Netto-Mindestpersonalbedarf</t>
    </r>
    <r>
      <rPr>
        <b/>
        <vertAlign val="superscript"/>
        <sz val="13"/>
        <color theme="1"/>
        <rFont val="Segoe UI"/>
        <family val="2"/>
      </rPr>
      <t>3</t>
    </r>
  </si>
  <si>
    <t>³ Nach § 25c Abs. 3 HKJGB sind für die Leitungstätigkeit zusätzliche Zeiten im Umfang von 20 % des Netto-Mindestpersonalbedarfs vorzuhalten, jedoch höchstens im Umfang von 1,5 Vollzeitstellen, die entsprechende Stundenzahl wird auf Basis der Sollarbeitszeit berechnet.</t>
  </si>
  <si>
    <r>
      <t>Führungszeugnis vom</t>
    </r>
    <r>
      <rPr>
        <b/>
        <vertAlign val="superscript"/>
        <sz val="13"/>
        <rFont val="Segoe UI"/>
        <family val="2"/>
      </rPr>
      <t>1</t>
    </r>
  </si>
  <si>
    <r>
      <t>wöchentliche Arbeitszeit</t>
    </r>
    <r>
      <rPr>
        <b/>
        <vertAlign val="superscript"/>
        <sz val="13"/>
        <rFont val="Segoe UI"/>
        <family val="2"/>
      </rPr>
      <t xml:space="preserve"> </t>
    </r>
  </si>
  <si>
    <r>
      <t>Führungszeugnis vom</t>
    </r>
    <r>
      <rPr>
        <b/>
        <vertAlign val="superscript"/>
        <sz val="14"/>
        <color theme="1"/>
        <rFont val="Segoe UI"/>
        <family val="2"/>
      </rPr>
      <t>1</t>
    </r>
  </si>
  <si>
    <r>
      <t>Funktion</t>
    </r>
    <r>
      <rPr>
        <b/>
        <vertAlign val="superscript"/>
        <sz val="14"/>
        <rFont val="Segoe UI"/>
        <family val="2"/>
      </rPr>
      <t>2</t>
    </r>
  </si>
  <si>
    <r>
      <t>wöchentliche Arbeitszeit</t>
    </r>
    <r>
      <rPr>
        <b/>
        <vertAlign val="superscript"/>
        <sz val="14"/>
        <rFont val="Segoe UI"/>
        <family val="2"/>
      </rPr>
      <t>3</t>
    </r>
  </si>
  <si>
    <r>
      <rPr>
        <vertAlign val="superscript"/>
        <sz val="14"/>
        <rFont val="Segoe UI"/>
        <family val="2"/>
      </rPr>
      <t>1</t>
    </r>
    <r>
      <rPr>
        <sz val="14"/>
        <rFont val="Segoe UI"/>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Segoe UI"/>
        <family val="2"/>
      </rPr>
      <t xml:space="preserve">Hier bitte nur das Datum des letzten Führungszeugnisses eintragen, keine Führungszeugnisse in der Anlage beifügen! </t>
    </r>
    <r>
      <rPr>
        <sz val="14"/>
        <rFont val="Segoe UI"/>
        <family val="2"/>
      </rPr>
      <t xml:space="preserve">Die Bestimmungen zum Datenschutz nach § 72a Abs. 5 SGB VIII sind zu beachten. </t>
    </r>
  </si>
  <si>
    <r>
      <t>Funktion</t>
    </r>
    <r>
      <rPr>
        <b/>
        <vertAlign val="superscript"/>
        <sz val="14"/>
        <color theme="1"/>
        <rFont val="Segoe UI"/>
        <family val="2"/>
      </rPr>
      <t>2</t>
    </r>
  </si>
  <si>
    <r>
      <rPr>
        <vertAlign val="superscript"/>
        <sz val="14"/>
        <rFont val="Segoe UI"/>
        <family val="2"/>
      </rPr>
      <t xml:space="preserve">2 </t>
    </r>
    <r>
      <rPr>
        <sz val="14"/>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</si>
  <si>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t xml:space="preserve">gleichzeitig anwesende Kinder in der Gruppe*                             </t>
    </r>
    <r>
      <rPr>
        <sz val="14"/>
        <color theme="1"/>
        <rFont val="Segoe UI"/>
        <family val="2"/>
      </rPr>
      <t xml:space="preserve">                                                           (im Sinne von vertragl. oder satzungsgemäß aufgenommenen Kindern)</t>
    </r>
  </si>
  <si>
    <r>
      <rPr>
        <b/>
        <sz val="14"/>
        <color theme="1"/>
        <rFont val="Segoe UI"/>
        <family val="2"/>
      </rPr>
      <t xml:space="preserve">Kontrollsumme                                                   </t>
    </r>
    <r>
      <rPr>
        <sz val="14"/>
        <color theme="1"/>
        <rFont val="Segoe UI"/>
        <family val="2"/>
      </rPr>
      <t>(darf 25 nicht überschreiten)</t>
    </r>
  </si>
  <si>
    <r>
      <rPr>
        <b/>
        <sz val="14"/>
        <color theme="1"/>
        <rFont val="Segoe UI"/>
        <family val="2"/>
      </rPr>
      <t xml:space="preserve">Kontrollsumme                                                  </t>
    </r>
    <r>
      <rPr>
        <sz val="14"/>
        <color theme="1"/>
        <rFont val="Segoe UI"/>
        <family val="2"/>
      </rPr>
      <t>(darf 25 nicht überschreiten)</t>
    </r>
  </si>
  <si>
    <r>
      <t>Führungszeugnis vom</t>
    </r>
    <r>
      <rPr>
        <b/>
        <vertAlign val="superscript"/>
        <sz val="13"/>
        <color theme="1"/>
        <rFont val="Segoe UI"/>
        <family val="2"/>
      </rPr>
      <t>1</t>
    </r>
  </si>
  <si>
    <r>
      <t>Funktion</t>
    </r>
    <r>
      <rPr>
        <b/>
        <vertAlign val="superscript"/>
        <sz val="13"/>
        <rFont val="Segoe UI"/>
        <family val="2"/>
      </rPr>
      <t>2</t>
    </r>
  </si>
  <si>
    <r>
      <t>wöchentliche Arbeitszeit</t>
    </r>
    <r>
      <rPr>
        <b/>
        <vertAlign val="superscript"/>
        <sz val="13"/>
        <rFont val="Segoe UI"/>
        <family val="2"/>
      </rPr>
      <t>3</t>
    </r>
  </si>
  <si>
    <r>
      <t>Funktion</t>
    </r>
    <r>
      <rPr>
        <b/>
        <vertAlign val="superscript"/>
        <sz val="13"/>
        <color theme="1"/>
        <rFont val="Segoe UI"/>
        <family val="2"/>
      </rPr>
      <t>2</t>
    </r>
  </si>
  <si>
    <r>
      <t>wöchentliche Arbeitszeit</t>
    </r>
    <r>
      <rPr>
        <b/>
        <vertAlign val="superscript"/>
        <sz val="13"/>
        <color theme="1"/>
        <rFont val="Segoe UI"/>
        <family val="2"/>
      </rPr>
      <t>3</t>
    </r>
  </si>
  <si>
    <r>
      <t xml:space="preserve">gleichzeitig anwesende Kinder in der Gruppe*                             </t>
    </r>
    <r>
      <rPr>
        <sz val="13"/>
        <color theme="1"/>
        <rFont val="Segoe UI"/>
        <family val="2"/>
      </rPr>
      <t xml:space="preserve">                                                           (im Sinne von vertragl. oder satzungsgemäß aufgenommenen Kindern)</t>
    </r>
  </si>
  <si>
    <r>
      <rPr>
        <b/>
        <sz val="13"/>
        <color theme="1"/>
        <rFont val="Segoe UI"/>
        <family val="2"/>
      </rPr>
      <t xml:space="preserve">Kontrollsumme                                                   </t>
    </r>
    <r>
      <rPr>
        <sz val="13"/>
        <color theme="1"/>
        <rFont val="Segoe UI"/>
        <family val="2"/>
      </rPr>
      <t>(darf 25 nicht überschreiten)</t>
    </r>
  </si>
  <si>
    <r>
      <rPr>
        <b/>
        <sz val="13"/>
        <color theme="1"/>
        <rFont val="Segoe UI"/>
        <family val="2"/>
      </rPr>
      <t xml:space="preserve">Kontrollsumme                                                  </t>
    </r>
    <r>
      <rPr>
        <sz val="13"/>
        <color theme="1"/>
        <rFont val="Segoe UI"/>
        <family val="2"/>
      </rPr>
      <t>(darf 25 nicht überschreiten)</t>
    </r>
  </si>
  <si>
    <r>
      <t xml:space="preserve">*Nach § 25c Abs. 3 HKJGB sind für die Leitungstätigkeit zusätzliche Zeiten im Umfang von 20 % des auf S.1 ermittelten Netto-Mindestpersonalbedarfs vorzuhalten, jedoch höchstens im Umfang von 1,5 Vollzeitstellen. </t>
    </r>
    <r>
      <rPr>
        <b/>
        <sz val="14"/>
        <rFont val="Segoe UI"/>
        <family val="2"/>
      </rPr>
      <t>Über diesen Umfang hinaus gehende Stunden der hier aufgeführten Person(en) können unter 2.3 (päd. Personal) aufgeführt werden.</t>
    </r>
  </si>
  <si>
    <r>
      <t>Führungszeugnis vom</t>
    </r>
    <r>
      <rPr>
        <b/>
        <vertAlign val="superscript"/>
        <sz val="14"/>
        <rFont val="Segoe UI"/>
        <family val="2"/>
      </rPr>
      <t>1</t>
    </r>
  </si>
  <si>
    <r>
      <t>wöchentliche Arbeitszeit</t>
    </r>
    <r>
      <rPr>
        <b/>
        <vertAlign val="superscript"/>
        <sz val="14"/>
        <rFont val="Segoe UI"/>
        <family val="2"/>
      </rPr>
      <t xml:space="preserve"> </t>
    </r>
  </si>
  <si>
    <r>
      <t xml:space="preserve">**Personen mit fachfremder Ausbildung, für die nach § 25b Abs. 3 Satz 1 Nr. 8 HKJGB die Genehmigung des Jugendamtes vorliegt, können nach § 25b Abs. 2 Satz 2 HKJGB mit einem Stundenumfang </t>
    </r>
    <r>
      <rPr>
        <b/>
        <sz val="14"/>
        <rFont val="Segoe UI"/>
        <family val="2"/>
      </rPr>
      <t>von bis zu 30</t>
    </r>
    <r>
      <rPr>
        <b/>
        <sz val="14"/>
        <color theme="1"/>
        <rFont val="Segoe UI"/>
        <family val="2"/>
      </rPr>
      <t xml:space="preserve"> %</t>
    </r>
    <r>
      <rPr>
        <b/>
        <sz val="14"/>
        <color rgb="FFFF0000"/>
        <rFont val="Segoe UI"/>
        <family val="2"/>
      </rPr>
      <t xml:space="preserve"> </t>
    </r>
    <r>
      <rPr>
        <b/>
        <sz val="14"/>
        <rFont val="Segoe UI"/>
        <family val="2"/>
      </rPr>
      <t xml:space="preserve">des Mindestpersonalbedarfs ohne Leitungszeiten auf den Mindestpersonalbedarf angerechnet werden </t>
    </r>
    <r>
      <rPr>
        <sz val="14"/>
        <rFont val="Segoe UI"/>
        <family val="2"/>
      </rPr>
      <t>(nicht anrechenbare Zeiten sind Zeiten als Zusatzpersonal, s. 2.5)</t>
    </r>
  </si>
  <si>
    <r>
      <t>Genehmigtes fachfremdes Personal, max. 30</t>
    </r>
    <r>
      <rPr>
        <b/>
        <sz val="14"/>
        <color theme="1"/>
        <rFont val="Segoe UI"/>
        <family val="2"/>
      </rPr>
      <t xml:space="preserve"> %,</t>
    </r>
    <r>
      <rPr>
        <b/>
        <sz val="14"/>
        <rFont val="Segoe UI"/>
        <family val="2"/>
      </rPr>
      <t xml:space="preserve"> s. 2.2:</t>
    </r>
  </si>
  <si>
    <r>
      <rPr>
        <b/>
        <sz val="14"/>
        <color theme="1"/>
        <rFont val="Segoe UI"/>
        <family val="2"/>
      </rPr>
      <t xml:space="preserve">Kontrollsumme                                                </t>
    </r>
    <r>
      <rPr>
        <sz val="14"/>
        <color theme="1"/>
        <rFont val="Segoe UI"/>
        <family val="2"/>
      </rPr>
      <t>(darf 25 nicht überschreiten)</t>
    </r>
  </si>
  <si>
    <r>
      <rPr>
        <vertAlign val="superscript"/>
        <sz val="12"/>
        <rFont val="Segoe UI"/>
        <family val="2"/>
      </rPr>
      <t>1</t>
    </r>
    <r>
      <rPr>
        <sz val="12"/>
        <rFont val="Segoe UI"/>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2"/>
        <rFont val="Segoe UI"/>
        <family val="2"/>
      </rPr>
      <t xml:space="preserve">Hier bitte nur das Datum des letzten Führungszeugnisses eintragen, keine Führungszeugnisse in der Anlage beifügen! </t>
    </r>
    <r>
      <rPr>
        <sz val="12"/>
        <rFont val="Segoe UI"/>
        <family val="2"/>
      </rPr>
      <t xml:space="preserve">Die Bestimmungen zum Datenschutz nach § 72a Abs. 5 SGB VIII sind zu beachten. </t>
    </r>
  </si>
  <si>
    <r>
      <rPr>
        <vertAlign val="superscript"/>
        <sz val="12"/>
        <rFont val="Segoe UI"/>
        <family val="2"/>
      </rPr>
      <t>2</t>
    </r>
    <r>
      <rPr>
        <sz val="12"/>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</si>
  <si>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rPr>
        <vertAlign val="superscript"/>
        <sz val="12"/>
        <rFont val="Segoe UI"/>
        <family val="2"/>
      </rPr>
      <t>3</t>
    </r>
    <r>
      <rPr>
        <sz val="12"/>
        <rFont val="Segoe UI"/>
        <family val="2"/>
      </rPr>
      <t xml:space="preserve">Bei Personen im Anerkennungsjahr ist hier nach § 25b Abs. 3 Satz 1 Nr. 3 HKJGB i.V.m. § 25c Abs. 4 HKJGB nur eine 50 % Anrechnung möglich. Im Falle einer vorherigen Ausbildung als Sozialassistentin/Sozialassistent ist eine Anrechnung der kompletten Stundenzahl nach § 25b Abs. 2 Satz 1 Nr. 5 HKJGB möglich. </t>
    </r>
  </si>
  <si>
    <r>
      <rPr>
        <vertAlign val="superscript"/>
        <sz val="12"/>
        <rFont val="Segoe UI"/>
        <family val="2"/>
      </rPr>
      <t>1</t>
    </r>
    <r>
      <rPr>
        <sz val="12"/>
        <rFont val="Segoe UI"/>
        <family val="2"/>
      </rPr>
      <t xml:space="preserve">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2"/>
        <rFont val="Segoe UI"/>
        <family val="2"/>
      </rPr>
      <t xml:space="preserve">Hier bitte nur das Datum des letzten Führungszeugnisses eintragen, keine Führungszeugnisse in der Anlage beifügen! </t>
    </r>
    <r>
      <rPr>
        <sz val="12"/>
        <rFont val="Segoe UI"/>
        <family val="2"/>
      </rPr>
      <t xml:space="preserve">Die Bestimmungen zum Datenschutz nach § 72a Abs. 5 SGB VIII sind zu beachten. </t>
    </r>
  </si>
  <si>
    <r>
      <rPr>
        <vertAlign val="superscript"/>
        <sz val="12"/>
        <rFont val="Segoe UI"/>
        <family val="2"/>
      </rPr>
      <t xml:space="preserve">2 </t>
    </r>
    <r>
      <rPr>
        <sz val="12"/>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</si>
  <si>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rPr>
        <vertAlign val="superscript"/>
        <sz val="12"/>
        <rFont val="Segoe UI"/>
        <family val="2"/>
      </rPr>
      <t>3</t>
    </r>
    <r>
      <rPr>
        <sz val="12"/>
        <rFont val="Segoe UI"/>
        <family val="2"/>
      </rPr>
      <t xml:space="preserve"> Bei Personen im Anerkennungsjahr ist hier nach § 25b Abs. 3 Satz 1 Nr.3 HKJGB i.V.m. § 25c Abs. 4 HKJGB nur eine 50% Anrechnung möglich. Im Falle einer vorherigen Ausbildung als Sozialassistentin/Sozialassistent ist eine Anrechnung der kompletten Stundenzahl nach § 25b Abs. 2 Satz 1 Nr. 5 möglich. </t>
    </r>
  </si>
  <si>
    <r>
      <t xml:space="preserve">*Personen mit fachfremder Ausbildung, für die nach § 25b Abs. 3 Satz 1 Nr. 8 HKJGB die Genehmigung des Jugendamtes vorliegt, können nach § 25b Abs.3 Satz 1 Nr.8 HKJGB mit einem Stundenumfang </t>
    </r>
    <r>
      <rPr>
        <b/>
        <sz val="12"/>
        <rFont val="Segoe UI"/>
        <family val="2"/>
      </rPr>
      <t xml:space="preserve">von bis zu 30 </t>
    </r>
    <r>
      <rPr>
        <b/>
        <sz val="12"/>
        <color theme="1"/>
        <rFont val="Segoe UI"/>
        <family val="2"/>
      </rPr>
      <t>%</t>
    </r>
    <r>
      <rPr>
        <b/>
        <sz val="12"/>
        <rFont val="Segoe UI"/>
        <family val="2"/>
      </rPr>
      <t xml:space="preserve"> des Mindestpersonalbedarfs auf den Mindestpersonalbedarf angerechnet werden.</t>
    </r>
    <r>
      <rPr>
        <sz val="12"/>
        <rFont val="Segoe UI"/>
        <family val="2"/>
      </rPr>
      <t xml:space="preserve"> </t>
    </r>
  </si>
  <si>
    <t xml:space="preserve">²Teilen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Beispiel: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</si>
  <si>
    <r>
      <rPr>
        <u/>
        <sz val="13"/>
        <color rgb="FFFF0000"/>
        <rFont val="Segoe UI"/>
        <family val="2"/>
      </rPr>
      <t>Achtung</t>
    </r>
    <r>
      <rPr>
        <sz val="13"/>
        <color rgb="FFFF0000"/>
        <rFont val="Segoe UI"/>
        <family val="2"/>
      </rPr>
      <t>: In Krippengruppen (U3) nicht mehr als 12 Kinder!</t>
    </r>
  </si>
  <si>
    <t xml:space="preserve"> Maximale Gruppengröße 25 Kinder (Ü3); dabei zählen </t>
  </si>
  <si>
    <r>
      <rPr>
        <vertAlign val="superscript"/>
        <sz val="12"/>
        <rFont val="Segoe UI"/>
        <family val="2"/>
      </rPr>
      <t>3</t>
    </r>
    <r>
      <rPr>
        <sz val="12"/>
        <rFont val="Segoe UI"/>
        <family val="2"/>
      </rPr>
      <t xml:space="preserve"> Bei Personen im Anerkennungsjahr ist hier nach § 25b Abs.3 Satz 1 Nr. 3 HKJGB i.V.m. § 25c Abs. 4 HKJGB nur eine 50 % Anrechnung möglich. Im Falle einer vorherigen Ausbildung als Sozialassistentin/Sozialassistent ist eine Anrechnung der kompletten Stundenzahl nach § 25b Abs. 2 Satz 1 Nr. 5 HKJGB möglich. </t>
    </r>
  </si>
  <si>
    <r>
      <rPr>
        <u/>
        <sz val="13"/>
        <color rgb="FFFF0000"/>
        <rFont val="Segoe UI"/>
        <family val="2"/>
      </rPr>
      <t>Achtung</t>
    </r>
    <r>
      <rPr>
        <sz val="13"/>
        <color rgb="FFFF0000"/>
        <rFont val="Segoe UI"/>
        <family val="2"/>
      </rPr>
      <t xml:space="preserve">: In Krippengruppen nicht mehr als 12 Kinder und max. 2 Kinder mit Integrationsmaßnahme </t>
    </r>
  </si>
  <si>
    <t>Vertragl. auf-genommene Kinder²</t>
  </si>
  <si>
    <t>³Die virtuellen Kinder sind jene, deren Anzahl in der Gruppe reduziert wird, wenn ein Kind mit Integrationsmaßnahme aufgenommen wird. Zum Beispiel führt die Aufnahme eines Kindes mit Integrationsmaßnahme zu einer Reduzierung der Gruppengröße um 5 Kinder, welche als 5 virtuelle Kinder bezeichnet werden. Die virtuellen Kinder werden durch einen Betreuungsschlüssel von 30 berechnet.</t>
  </si>
  <si>
    <t>aufgenommene Kinder gesamt:</t>
  </si>
  <si>
    <t>Datum</t>
  </si>
  <si>
    <t>Ort,</t>
  </si>
  <si>
    <t>Rechtsverbindliche Unterschrift des Trägers</t>
  </si>
  <si>
    <t>Stempel</t>
  </si>
  <si>
    <t>sonstige Personen, 
a) die über einen Bezug zum Profil und Konzept der Tageseinrichtung verfügen, der von dem Träger zu begründen ist, 
b) aa) die über abgeschlossene Ausbildung im In- oder Ausland, die einer Qualifikation der Niveaustufe 4 des Deutschen Qualifikationsrahmens (DQR) entspricht, sowie über Erfahrung in der Bildung, Erziehung und Betreuung von Kindern verfügen oder
bb) deren Eignung das für Jugendhilfe zuständige Ministerium aufgrund von im Rahmen von Ausbildungen oder Fort- und Weiterbildungen erworbenen Kenntnissen im frühpädagogischen Bereich und Erfahrung in der Bildung, Erziehung und Betreuung von Kindern festgestellt hat, 
c) die sich im Umfang von mindestens 160 Unterrichtsstunden im Zeitraum von zwei Jahren nach Aufnahme der Tätigkeit im frühpädagogischen Bereich weiterbilden und
d) deren Einsatz der örtlichen Träger der Jugendhilfe nach prüfung der Vorraussetzungen der Bruchst. a bis c zugestimmt hat und</t>
  </si>
  <si>
    <t>Fachkräftekatalog für Kindertagesstätten</t>
  </si>
  <si>
    <t>LaDaDi Stand  Januar 2026</t>
  </si>
  <si>
    <t>Kann als Freigestellte Leitungskraft angerechtnet werden</t>
  </si>
  <si>
    <t>Physiotherapeut_innen, Ergotherapeut_innen, Motopädagog_innen, Motopäd_innen, Logopäd_innen, die sich im Umfang von mindestens 160 Unterrichtsstunden im Zeitraum von zwei Jahren nach Aufnahme der Tätigkeit im frühpädagogischen Bereich weiterbilden</t>
  </si>
  <si>
    <r>
      <rPr>
        <sz val="13"/>
        <color theme="1"/>
        <rFont val="Segoe UI"/>
        <family val="2"/>
      </rPr>
      <t xml:space="preserve">2.2/ 2.3 Angaben zum pädagogischen Personal S.3 </t>
    </r>
    <r>
      <rPr>
        <u/>
        <sz val="13"/>
        <color theme="1"/>
        <rFont val="Segoe UI"/>
        <family val="2"/>
      </rPr>
      <t>oder</t>
    </r>
    <r>
      <rPr>
        <sz val="13"/>
        <color theme="1"/>
        <rFont val="Segoe UI"/>
        <family val="2"/>
      </rPr>
      <t xml:space="preserve"> 2.1 Angaben zur Einrichtungsleitung S. 2, wenn frei gestellte Einrichtungsleitung</t>
    </r>
  </si>
  <si>
    <t xml:space="preserve">2.1 Angaben zu Personen mit fachfremder Ausbildung mit Genehmigung des Jugendamtes zum Einsatz als Fachkraft zur Mitarbeit S.2 </t>
  </si>
  <si>
    <t>2.2 Angaben zu Personen mit fachfremder Ausbildung mit Genehmigung des Jugendamtes zum Einsatz als Fachkraft zur Mitarbeit**/***:</t>
  </si>
  <si>
    <t>30% nach Anerkennung des Jugenamtes</t>
  </si>
  <si>
    <t>***Personen mit folgenden Abschlüssen benötigen keine Genehmigung durch das Jugendamt, müssen aber zwingend mit Ausbildungsabschluss unter 2.2 eingetragen werden: Physiotherapeut_innen, Ergotherapeut_innen, Motopädagog_innen, Motopäd_innen, Logopäd_innen</t>
  </si>
  <si>
    <t>**Personen mit folgenden Abschlüssen benötigen keine Genehmigung durch das Jugendamt, 
müssen aber zwingend mit Ausbildungsabschluss unter 2.2 eingetragen werden: 
Physiotherapeut_innen, Ergotherapeut_innen, Motopädagog_innen, Motopäd_innen, Logopäd_innen</t>
  </si>
  <si>
    <t>2.1 Angaben zu Personen mit fachfremder Ausbildung mit Genehmigung des Jugendamtes zum Einsatz als Fachkraft zur Mitarbeit*/**:</t>
  </si>
  <si>
    <t>Gruppenname: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</si>
</sst>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Arial"/>
      <family val="2"/>
    </font>
    <font>
      <b/>
      <sz val="12"/>
      <color theme="1"/>
      <name val="Arial"/>
      <family val="2"/>
    </font>
    <font>
      <b/>
      <u/>
      <sz val="14"/>
      <color theme="1"/>
      <name val="Arial"/>
      <family val="2"/>
    </font>
    <font>
      <b/>
      <sz val="14"/>
      <name val="Arial"/>
      <family val="2"/>
    </font>
    <font>
      <sz val="8"/>
      <name val="Calibri"/>
      <family val="2"/>
      <scheme val="minor"/>
    </font>
    <font>
      <sz val="16"/>
      <color theme="1"/>
      <name val="Calibri"/>
      <family val="2"/>
      <scheme val="minor"/>
    </font>
    <font>
      <b/>
      <u/>
      <sz val="16"/>
      <name val="Arial"/>
      <family val="2"/>
    </font>
    <font>
      <sz val="11"/>
      <color theme="1"/>
      <name val="Segoe UI"/>
      <family val="2"/>
    </font>
    <font>
      <b/>
      <sz val="11"/>
      <color theme="1"/>
      <name val="Segoe UI"/>
      <family val="2"/>
    </font>
    <font>
      <b/>
      <sz val="12"/>
      <color theme="1"/>
      <name val="Segoe UI"/>
      <family val="2"/>
    </font>
    <font>
      <sz val="12"/>
      <color theme="1"/>
      <name val="Segoe UI"/>
      <family val="2"/>
    </font>
    <font>
      <sz val="14"/>
      <color theme="1"/>
      <name val="Segoe UI"/>
      <family val="2"/>
    </font>
    <font>
      <sz val="11"/>
      <color theme="1"/>
      <name val="Calibri"/>
      <family val="2"/>
      <scheme val="minor"/>
    </font>
    <font>
      <b/>
      <sz val="14"/>
      <name val="Segoe UI"/>
      <family val="2"/>
    </font>
    <font>
      <b/>
      <u/>
      <sz val="14"/>
      <color theme="1"/>
      <name val="Segoe UI"/>
      <family val="2"/>
    </font>
    <font>
      <b/>
      <sz val="14"/>
      <color theme="1"/>
      <name val="Segoe UI"/>
      <family val="2"/>
    </font>
    <font>
      <b/>
      <sz val="16"/>
      <color theme="1"/>
      <name val="Segoe UI"/>
      <family val="2"/>
    </font>
    <font>
      <sz val="13"/>
      <color theme="1"/>
      <name val="Segoe UI"/>
      <family val="2"/>
    </font>
    <font>
      <b/>
      <sz val="13"/>
      <color theme="1"/>
      <name val="Segoe UI"/>
      <family val="2"/>
    </font>
    <font>
      <sz val="14"/>
      <name val="Segoe UI"/>
      <family val="2"/>
    </font>
    <font>
      <b/>
      <vertAlign val="superscript"/>
      <sz val="14"/>
      <color theme="1"/>
      <name val="Segoe UI"/>
      <family val="2"/>
    </font>
    <font>
      <vertAlign val="superscript"/>
      <sz val="14"/>
      <name val="Segoe UI"/>
      <family val="2"/>
    </font>
    <font>
      <sz val="11"/>
      <name val="Segoe UI"/>
      <family val="2"/>
    </font>
    <font>
      <sz val="12"/>
      <name val="Segoe UI"/>
      <family val="2"/>
    </font>
    <font>
      <vertAlign val="superscript"/>
      <sz val="12"/>
      <name val="Segoe UI"/>
      <family val="2"/>
    </font>
    <font>
      <u/>
      <sz val="12"/>
      <name val="Segoe UI"/>
      <family val="2"/>
    </font>
    <font>
      <b/>
      <sz val="13"/>
      <name val="Segoe UI"/>
      <family val="2"/>
    </font>
    <font>
      <sz val="13"/>
      <name val="Segoe UI"/>
      <family val="2"/>
    </font>
    <font>
      <b/>
      <vertAlign val="superscript"/>
      <sz val="13"/>
      <color theme="1"/>
      <name val="Segoe UI"/>
      <family val="2"/>
    </font>
    <font>
      <b/>
      <u val="double"/>
      <sz val="13"/>
      <color theme="1"/>
      <name val="Segoe UI"/>
      <family val="2"/>
    </font>
    <font>
      <b/>
      <u val="double"/>
      <sz val="13"/>
      <name val="Segoe UI"/>
      <family val="2"/>
    </font>
    <font>
      <u val="double"/>
      <sz val="13"/>
      <name val="Segoe UI"/>
      <family val="2"/>
    </font>
    <font>
      <sz val="14"/>
      <color rgb="FFFF0000"/>
      <name val="Segoe UI"/>
      <family val="2"/>
    </font>
    <font>
      <sz val="13"/>
      <color theme="1"/>
      <name val="Calibri"/>
      <family val="2"/>
      <scheme val="minor"/>
    </font>
    <font>
      <b/>
      <u/>
      <sz val="13"/>
      <color theme="1"/>
      <name val="Segoe UI"/>
      <family val="2"/>
    </font>
    <font>
      <b/>
      <vertAlign val="superscript"/>
      <sz val="13"/>
      <name val="Segoe UI"/>
      <family val="2"/>
    </font>
    <font>
      <b/>
      <u/>
      <sz val="13"/>
      <name val="Segoe UI"/>
      <family val="2"/>
    </font>
    <font>
      <b/>
      <vertAlign val="superscript"/>
      <sz val="14"/>
      <name val="Segoe UI"/>
      <family val="2"/>
    </font>
    <font>
      <b/>
      <sz val="14"/>
      <color rgb="FFFF0000"/>
      <name val="Segoe UI"/>
      <family val="2"/>
    </font>
    <font>
      <b/>
      <i/>
      <u/>
      <sz val="12"/>
      <color rgb="FFFF0000"/>
      <name val="Segoe UI"/>
      <family val="2"/>
    </font>
    <font>
      <u/>
      <sz val="11"/>
      <color theme="1"/>
      <name val="Segoe UI"/>
      <family val="2"/>
    </font>
    <font>
      <b/>
      <sz val="13"/>
      <color rgb="FFFF0000"/>
      <name val="Segoe UI"/>
      <family val="2"/>
    </font>
    <font>
      <b/>
      <i/>
      <u/>
      <sz val="13"/>
      <color rgb="FFFF0000"/>
      <name val="Segoe UI"/>
      <family val="2"/>
    </font>
    <font>
      <u/>
      <sz val="13"/>
      <color theme="1"/>
      <name val="Segoe UI"/>
      <family val="2"/>
    </font>
    <font>
      <b/>
      <sz val="12"/>
      <name val="Segoe UI"/>
      <family val="2"/>
    </font>
    <font>
      <u val="double"/>
      <sz val="13"/>
      <color theme="1"/>
      <name val="Segoe UI"/>
      <family val="2"/>
    </font>
    <font>
      <sz val="13"/>
      <color indexed="8"/>
      <name val="Segoe UI"/>
      <family val="2"/>
    </font>
    <font>
      <sz val="13"/>
      <color rgb="FFFF0000"/>
      <name val="Segoe UI"/>
      <family val="2"/>
    </font>
    <font>
      <u/>
      <sz val="13"/>
      <color rgb="FFFF0000"/>
      <name val="Segoe UI"/>
      <family val="2"/>
    </font>
    <font>
      <b/>
      <sz val="16"/>
      <name val="Segoe UI"/>
      <family val="2"/>
    </font>
    <font>
      <sz val="16"/>
      <color theme="1"/>
      <name val="Segoe UI"/>
      <family val="2"/>
    </font>
    <font>
      <b/>
      <u/>
      <sz val="12"/>
      <name val="Segoe UI"/>
      <family val="2"/>
    </font>
    <font>
      <u/>
      <sz val="16"/>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tint="0.79998168889431442"/>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4">
    <xf numFmtId="0" fontId="0"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cellStyleXfs>
  <cellXfs count="460">
    <xf numFmtId="0" fontId="0" fillId="0" borderId="0" xfId="0"/>
    <xf numFmtId="0" fontId="1" fillId="0" borderId="0" xfId="0" applyFont="1"/>
    <xf numFmtId="0" fontId="2" fillId="0" borderId="0" xfId="0" applyFont="1" applyAlignment="1"/>
    <xf numFmtId="0" fontId="0" fillId="0" borderId="0" xfId="0" applyBorder="1"/>
    <xf numFmtId="0" fontId="3" fillId="0" borderId="0" xfId="0" applyFont="1" applyAlignment="1">
      <alignment horizontal="center" vertical="center"/>
    </xf>
    <xf numFmtId="0" fontId="1" fillId="0" borderId="0" xfId="0" applyFont="1" applyAlignment="1">
      <alignment wrapText="1"/>
    </xf>
    <xf numFmtId="0" fontId="0" fillId="0" borderId="0" xfId="0" applyBorder="1" applyAlignment="1"/>
    <xf numFmtId="0" fontId="5" fillId="0" borderId="0" xfId="0" applyFont="1" applyAlignment="1"/>
    <xf numFmtId="0" fontId="0" fillId="0" borderId="0" xfId="0" applyFont="1" applyAlignment="1"/>
    <xf numFmtId="0" fontId="6" fillId="0" borderId="0" xfId="0" applyFont="1"/>
    <xf numFmtId="0" fontId="7" fillId="0" borderId="0" xfId="0" applyFont="1" applyAlignment="1"/>
    <xf numFmtId="0" fontId="6" fillId="0" borderId="0" xfId="0" applyFont="1" applyAlignment="1"/>
    <xf numFmtId="0" fontId="3" fillId="0" borderId="0" xfId="0" applyFont="1" applyAlignment="1">
      <alignment horizontal="center" vertical="center"/>
    </xf>
    <xf numFmtId="0" fontId="8" fillId="0" borderId="0" xfId="0" applyFont="1"/>
    <xf numFmtId="0" fontId="9" fillId="0" borderId="0" xfId="0" applyFont="1"/>
    <xf numFmtId="0" fontId="11" fillId="0" borderId="0" xfId="0" applyFont="1"/>
    <xf numFmtId="0" fontId="8" fillId="0" borderId="0" xfId="0" applyFont="1" applyAlignment="1">
      <alignment vertical="center"/>
    </xf>
    <xf numFmtId="0" fontId="0" fillId="0" borderId="0" xfId="0" applyAlignment="1">
      <alignment vertical="center"/>
    </xf>
    <xf numFmtId="0" fontId="8" fillId="0" borderId="0" xfId="0" applyFont="1" applyAlignment="1">
      <alignment vertical="top"/>
    </xf>
    <xf numFmtId="0" fontId="0" fillId="0" borderId="0" xfId="0" applyAlignment="1">
      <alignment vertical="top"/>
    </xf>
    <xf numFmtId="0" fontId="11" fillId="0" borderId="0" xfId="0" applyFont="1" applyBorder="1"/>
    <xf numFmtId="0" fontId="8" fillId="0" borderId="0" xfId="0" applyFont="1" applyBorder="1"/>
    <xf numFmtId="0" fontId="11" fillId="0" borderId="0" xfId="0" applyFont="1" applyBorder="1" applyAlignment="1">
      <alignment vertical="top"/>
    </xf>
    <xf numFmtId="0" fontId="8" fillId="0" borderId="0" xfId="0" applyFont="1" applyBorder="1" applyAlignment="1">
      <alignment vertical="top"/>
    </xf>
    <xf numFmtId="0" fontId="11" fillId="0" borderId="0" xfId="0" applyFont="1" applyAlignment="1">
      <alignment vertical="center"/>
    </xf>
    <xf numFmtId="0" fontId="12" fillId="0" borderId="0" xfId="0" applyFont="1" applyAlignment="1">
      <alignment vertical="center"/>
    </xf>
    <xf numFmtId="0" fontId="11" fillId="0" borderId="0" xfId="0" applyFont="1" applyBorder="1" applyAlignment="1"/>
    <xf numFmtId="0" fontId="8" fillId="0" borderId="0" xfId="0" applyFont="1" applyBorder="1" applyAlignment="1"/>
    <xf numFmtId="0" fontId="9" fillId="0" borderId="0" xfId="0" applyFont="1" applyAlignment="1">
      <alignment horizontal="center"/>
    </xf>
    <xf numFmtId="0" fontId="10" fillId="0" borderId="0" xfId="0" applyFont="1" applyAlignment="1">
      <alignment horizontal="center" vertical="center"/>
    </xf>
    <xf numFmtId="0" fontId="8" fillId="3" borderId="0" xfId="0" applyFont="1" applyFill="1" applyAlignment="1">
      <alignment vertical="center"/>
    </xf>
    <xf numFmtId="0" fontId="11" fillId="3" borderId="0" xfId="0" applyFont="1" applyFill="1" applyBorder="1"/>
    <xf numFmtId="0" fontId="8" fillId="3" borderId="0" xfId="0" applyFont="1" applyFill="1"/>
    <xf numFmtId="0" fontId="8" fillId="3" borderId="0" xfId="0" applyFont="1" applyFill="1" applyBorder="1"/>
    <xf numFmtId="0" fontId="12" fillId="3" borderId="0" xfId="0" applyFont="1" applyFill="1" applyBorder="1" applyAlignment="1">
      <alignment vertical="center"/>
    </xf>
    <xf numFmtId="0" fontId="11" fillId="3" borderId="0" xfId="0" applyFont="1" applyFill="1"/>
    <xf numFmtId="0" fontId="10" fillId="3" borderId="0" xfId="0" applyFont="1" applyFill="1" applyBorder="1"/>
    <xf numFmtId="0" fontId="11" fillId="0" borderId="0" xfId="0" applyFont="1" applyAlignment="1">
      <alignment wrapText="1"/>
    </xf>
    <xf numFmtId="0" fontId="12" fillId="0" borderId="0" xfId="0" applyFont="1" applyBorder="1"/>
    <xf numFmtId="0" fontId="17" fillId="7" borderId="6" xfId="0" applyFont="1" applyFill="1" applyBorder="1" applyAlignment="1">
      <alignment wrapText="1"/>
    </xf>
    <xf numFmtId="0" fontId="16" fillId="7" borderId="6" xfId="0" applyFont="1" applyFill="1" applyBorder="1"/>
    <xf numFmtId="0" fontId="12" fillId="0" borderId="0" xfId="0" applyFont="1" applyAlignment="1">
      <alignment wrapText="1"/>
    </xf>
    <xf numFmtId="0" fontId="8" fillId="0" borderId="0" xfId="0" applyFont="1" applyAlignment="1">
      <alignment wrapText="1"/>
    </xf>
    <xf numFmtId="0" fontId="9" fillId="0" borderId="6" xfId="0" quotePrefix="1" applyFont="1" applyBorder="1" applyAlignment="1">
      <alignment horizontal="center"/>
    </xf>
    <xf numFmtId="0" fontId="9" fillId="3" borderId="0" xfId="0" quotePrefix="1" applyFont="1" applyFill="1" applyBorder="1" applyAlignment="1">
      <alignment horizontal="center"/>
    </xf>
    <xf numFmtId="9" fontId="11" fillId="3" borderId="0" xfId="0" applyNumberFormat="1" applyFont="1" applyFill="1" applyBorder="1" applyAlignment="1">
      <alignment horizontal="left"/>
    </xf>
    <xf numFmtId="0" fontId="9" fillId="0" borderId="0" xfId="0" quotePrefix="1" applyFont="1" applyBorder="1" applyAlignment="1">
      <alignment horizontal="center"/>
    </xf>
    <xf numFmtId="0" fontId="11" fillId="3" borderId="0" xfId="3" applyFont="1" applyFill="1" applyBorder="1" applyAlignment="1">
      <alignment wrapText="1"/>
    </xf>
    <xf numFmtId="0" fontId="18" fillId="3" borderId="1" xfId="3" applyFont="1" applyFill="1" applyBorder="1"/>
    <xf numFmtId="0" fontId="18" fillId="3" borderId="0" xfId="0" applyFont="1" applyFill="1"/>
    <xf numFmtId="0" fontId="18" fillId="3" borderId="6" xfId="0" applyFont="1" applyFill="1" applyBorder="1"/>
    <xf numFmtId="0" fontId="18" fillId="3" borderId="1" xfId="3" applyFont="1" applyFill="1" applyBorder="1" applyAlignment="1">
      <alignment wrapText="1"/>
    </xf>
    <xf numFmtId="0" fontId="18" fillId="3" borderId="0" xfId="0" applyFont="1" applyFill="1" applyAlignment="1">
      <alignment vertical="center"/>
    </xf>
    <xf numFmtId="0" fontId="18" fillId="3" borderId="6" xfId="0" applyFont="1" applyFill="1" applyBorder="1" applyAlignment="1">
      <alignment wrapText="1"/>
    </xf>
    <xf numFmtId="9" fontId="18" fillId="3" borderId="6" xfId="0" applyNumberFormat="1" applyFont="1" applyFill="1" applyBorder="1" applyAlignment="1">
      <alignment horizontal="left"/>
    </xf>
    <xf numFmtId="0" fontId="18" fillId="3" borderId="6" xfId="3" applyFont="1" applyFill="1" applyBorder="1" applyAlignment="1">
      <alignment wrapText="1"/>
    </xf>
    <xf numFmtId="0" fontId="18" fillId="3" borderId="0" xfId="0" applyFont="1" applyFill="1" applyBorder="1"/>
    <xf numFmtId="0" fontId="10" fillId="0" borderId="0" xfId="0" applyFont="1" applyBorder="1"/>
    <xf numFmtId="0" fontId="9" fillId="7" borderId="6" xfId="0" applyFont="1" applyFill="1" applyBorder="1" applyAlignment="1">
      <alignment horizontal="center"/>
    </xf>
    <xf numFmtId="0" fontId="16" fillId="7" borderId="1" xfId="1" applyFont="1" applyFill="1" applyBorder="1" applyAlignment="1">
      <alignment wrapText="1"/>
    </xf>
    <xf numFmtId="0" fontId="16" fillId="7" borderId="6" xfId="1" applyFont="1" applyFill="1" applyBorder="1" applyAlignment="1"/>
    <xf numFmtId="0" fontId="18" fillId="3" borderId="0" xfId="0" applyFont="1" applyFill="1" applyBorder="1" applyAlignment="1">
      <alignment vertical="center"/>
    </xf>
    <xf numFmtId="0" fontId="18" fillId="3" borderId="6" xfId="0" applyFont="1" applyFill="1" applyBorder="1" applyAlignment="1"/>
    <xf numFmtId="0" fontId="18" fillId="0" borderId="0" xfId="0" applyFont="1" applyAlignment="1">
      <alignment vertical="center"/>
    </xf>
    <xf numFmtId="0" fontId="18" fillId="3" borderId="0" xfId="0" applyFont="1" applyFill="1" applyBorder="1" applyAlignment="1">
      <alignment vertical="top"/>
    </xf>
    <xf numFmtId="0" fontId="19" fillId="3" borderId="0" xfId="0" applyFont="1" applyFill="1" applyBorder="1"/>
    <xf numFmtId="16" fontId="10" fillId="3" borderId="6" xfId="0" quotePrefix="1" applyNumberFormat="1" applyFont="1" applyFill="1" applyBorder="1" applyAlignment="1">
      <alignment horizontal="center"/>
    </xf>
    <xf numFmtId="0" fontId="18" fillId="3" borderId="6" xfId="3" applyFont="1" applyFill="1" applyBorder="1"/>
    <xf numFmtId="0" fontId="9" fillId="7" borderId="6" xfId="0" applyFont="1" applyFill="1" applyBorder="1" applyAlignment="1"/>
    <xf numFmtId="0" fontId="9" fillId="0" borderId="0" xfId="0" applyFont="1" applyBorder="1"/>
    <xf numFmtId="0" fontId="9" fillId="3" borderId="0" xfId="0" applyFont="1" applyFill="1" applyBorder="1" applyAlignment="1">
      <alignment vertical="center"/>
    </xf>
    <xf numFmtId="0" fontId="16" fillId="7" borderId="6" xfId="2" applyFont="1" applyFill="1" applyBorder="1"/>
    <xf numFmtId="0" fontId="11" fillId="7" borderId="0" xfId="0" applyFont="1" applyFill="1"/>
    <xf numFmtId="0" fontId="14" fillId="3" borderId="0" xfId="0" applyFont="1" applyFill="1" applyBorder="1" applyAlignment="1">
      <alignment vertical="center" wrapText="1"/>
    </xf>
    <xf numFmtId="0" fontId="4" fillId="3" borderId="0" xfId="0" applyFont="1" applyFill="1" applyBorder="1" applyAlignment="1">
      <alignment vertical="center" wrapText="1"/>
    </xf>
    <xf numFmtId="0" fontId="10" fillId="3" borderId="17" xfId="0" applyFont="1" applyFill="1" applyBorder="1" applyAlignment="1">
      <alignment wrapText="1"/>
    </xf>
    <xf numFmtId="0" fontId="14" fillId="3" borderId="2" xfId="0" applyFont="1" applyFill="1" applyBorder="1" applyProtection="1"/>
    <xf numFmtId="0" fontId="8" fillId="0" borderId="0" xfId="0" applyFont="1" applyBorder="1" applyAlignment="1" applyProtection="1">
      <protection locked="0"/>
    </xf>
    <xf numFmtId="0" fontId="15" fillId="0" borderId="0" xfId="0" applyFont="1" applyAlignment="1"/>
    <xf numFmtId="0" fontId="10" fillId="0" borderId="0" xfId="0" applyFont="1" applyAlignment="1"/>
    <xf numFmtId="0" fontId="12" fillId="3" borderId="0" xfId="0" applyFont="1" applyFill="1" applyBorder="1" applyProtection="1"/>
    <xf numFmtId="0" fontId="16" fillId="3" borderId="0" xfId="0" applyFont="1" applyFill="1" applyBorder="1" applyProtection="1">
      <protection locked="0"/>
    </xf>
    <xf numFmtId="0" fontId="8" fillId="0" borderId="0" xfId="0" applyFont="1" applyBorder="1" applyAlignment="1">
      <alignment wrapText="1"/>
    </xf>
    <xf numFmtId="0" fontId="23" fillId="0" borderId="0" xfId="0" applyFont="1"/>
    <xf numFmtId="0" fontId="19" fillId="0" borderId="6" xfId="0" applyFont="1" applyFill="1" applyBorder="1" applyAlignment="1" applyProtection="1">
      <alignment horizontal="center" vertical="center"/>
    </xf>
    <xf numFmtId="0" fontId="19" fillId="0" borderId="6" xfId="0" applyFont="1" applyFill="1" applyBorder="1" applyAlignment="1" applyProtection="1">
      <alignment horizontal="center" vertical="center" wrapText="1"/>
    </xf>
    <xf numFmtId="0" fontId="19" fillId="0" borderId="6" xfId="0" applyFont="1" applyFill="1" applyBorder="1" applyAlignment="1">
      <alignment horizontal="center" vertical="center" wrapText="1"/>
    </xf>
    <xf numFmtId="0" fontId="18" fillId="0" borderId="6" xfId="0" applyFont="1" applyFill="1" applyBorder="1" applyProtection="1"/>
    <xf numFmtId="164" fontId="18" fillId="0" borderId="6" xfId="0" applyNumberFormat="1" applyFont="1" applyFill="1" applyBorder="1" applyProtection="1"/>
    <xf numFmtId="2" fontId="18" fillId="0" borderId="6" xfId="0" applyNumberFormat="1" applyFont="1" applyFill="1" applyBorder="1" applyAlignment="1" applyProtection="1">
      <alignment horizontal="right" vertical="center"/>
    </xf>
    <xf numFmtId="16" fontId="18" fillId="0" borderId="6" xfId="0" applyNumberFormat="1" applyFont="1" applyFill="1" applyBorder="1" applyProtection="1"/>
    <xf numFmtId="0" fontId="19" fillId="0" borderId="6" xfId="0" applyFont="1" applyFill="1" applyBorder="1" applyProtection="1"/>
    <xf numFmtId="0" fontId="18" fillId="0" borderId="0" xfId="0" applyFont="1" applyFill="1" applyBorder="1" applyProtection="1"/>
    <xf numFmtId="3" fontId="19" fillId="0" borderId="0" xfId="0" applyNumberFormat="1" applyFont="1" applyFill="1" applyBorder="1" applyAlignment="1" applyProtection="1">
      <alignment horizontal="right"/>
    </xf>
    <xf numFmtId="4" fontId="18" fillId="0" borderId="3" xfId="0" applyNumberFormat="1" applyFont="1" applyFill="1" applyBorder="1" applyProtection="1"/>
    <xf numFmtId="0" fontId="19" fillId="0" borderId="0" xfId="0" applyFont="1" applyFill="1" applyBorder="1" applyProtection="1"/>
    <xf numFmtId="0" fontId="19" fillId="0" borderId="0" xfId="0" applyFont="1" applyFill="1" applyBorder="1" applyProtection="1">
      <protection locked="0"/>
    </xf>
    <xf numFmtId="0" fontId="19" fillId="0" borderId="6" xfId="0" applyFont="1" applyFill="1" applyBorder="1" applyAlignment="1" applyProtection="1">
      <alignment horizontal="right" wrapText="1"/>
    </xf>
    <xf numFmtId="0" fontId="19" fillId="3" borderId="0" xfId="0" applyFont="1" applyFill="1" applyBorder="1" applyAlignment="1" applyProtection="1">
      <alignment vertical="top" wrapText="1"/>
    </xf>
    <xf numFmtId="0" fontId="18" fillId="3" borderId="0" xfId="0" applyFont="1" applyFill="1" applyBorder="1" applyProtection="1"/>
    <xf numFmtId="0" fontId="18" fillId="3" borderId="0" xfId="0" applyFont="1" applyFill="1" applyBorder="1" applyProtection="1">
      <protection locked="0"/>
    </xf>
    <xf numFmtId="0" fontId="19" fillId="3" borderId="6" xfId="0" applyFont="1" applyFill="1" applyBorder="1" applyAlignment="1" applyProtection="1">
      <alignment horizontal="right" wrapText="1"/>
    </xf>
    <xf numFmtId="0" fontId="19" fillId="3" borderId="0" xfId="0" applyFont="1" applyFill="1" applyBorder="1" applyProtection="1"/>
    <xf numFmtId="0" fontId="18" fillId="3" borderId="0" xfId="0" applyFont="1" applyFill="1" applyProtection="1"/>
    <xf numFmtId="0" fontId="18" fillId="3" borderId="0" xfId="0" applyFont="1" applyFill="1" applyProtection="1">
      <protection locked="0"/>
    </xf>
    <xf numFmtId="0" fontId="27" fillId="3" borderId="6" xfId="0" applyFont="1" applyFill="1" applyBorder="1" applyAlignment="1" applyProtection="1">
      <alignment horizontal="right" wrapText="1"/>
    </xf>
    <xf numFmtId="0" fontId="27" fillId="3" borderId="6" xfId="0" applyFont="1" applyFill="1" applyBorder="1" applyAlignment="1" applyProtection="1">
      <alignment wrapText="1"/>
    </xf>
    <xf numFmtId="0" fontId="19" fillId="3" borderId="0" xfId="0" applyFont="1" applyFill="1" applyBorder="1" applyProtection="1">
      <protection locked="0"/>
    </xf>
    <xf numFmtId="0" fontId="19" fillId="3" borderId="11" xfId="0" applyFont="1" applyFill="1" applyBorder="1" applyAlignment="1" applyProtection="1">
      <alignment horizontal="right" wrapText="1"/>
    </xf>
    <xf numFmtId="0" fontId="30" fillId="3" borderId="6" xfId="0" applyFont="1" applyFill="1" applyBorder="1" applyAlignment="1" applyProtection="1">
      <alignment horizontal="right"/>
    </xf>
    <xf numFmtId="2" fontId="16" fillId="3" borderId="0" xfId="0" applyNumberFormat="1" applyFont="1" applyFill="1" applyBorder="1" applyAlignment="1" applyProtection="1"/>
    <xf numFmtId="2" fontId="12" fillId="3" borderId="0" xfId="0" applyNumberFormat="1" applyFont="1" applyFill="1" applyBorder="1" applyAlignment="1" applyProtection="1"/>
    <xf numFmtId="0" fontId="14" fillId="3" borderId="6" xfId="0" applyFont="1" applyFill="1" applyBorder="1" applyProtection="1"/>
    <xf numFmtId="0" fontId="35" fillId="0" borderId="0" xfId="0" applyFont="1" applyAlignment="1">
      <alignment horizontal="center" vertical="center"/>
    </xf>
    <xf numFmtId="0" fontId="27" fillId="0" borderId="6" xfId="0" applyFont="1" applyBorder="1" applyAlignment="1">
      <alignment horizontal="right" vertical="center"/>
    </xf>
    <xf numFmtId="2" fontId="27" fillId="0" borderId="6" xfId="0" applyNumberFormat="1" applyFont="1" applyBorder="1" applyAlignment="1">
      <alignment horizontal="right" vertical="center"/>
    </xf>
    <xf numFmtId="0" fontId="27" fillId="0" borderId="6" xfId="0" applyFont="1" applyBorder="1" applyAlignment="1">
      <alignment horizontal="right" vertical="top" wrapText="1"/>
    </xf>
    <xf numFmtId="2" fontId="27" fillId="0" borderId="6" xfId="0" applyNumberFormat="1" applyFont="1" applyBorder="1" applyAlignment="1">
      <alignment horizontal="right"/>
    </xf>
    <xf numFmtId="0" fontId="28" fillId="0" borderId="0" xfId="0" applyFont="1"/>
    <xf numFmtId="0" fontId="27" fillId="3" borderId="6" xfId="0" applyFont="1" applyFill="1" applyBorder="1" applyAlignment="1">
      <alignment horizontal="right" vertical="top" wrapText="1"/>
    </xf>
    <xf numFmtId="2" fontId="37" fillId="3" borderId="6" xfId="0" applyNumberFormat="1" applyFont="1" applyFill="1" applyBorder="1" applyAlignment="1">
      <alignment horizontal="right"/>
    </xf>
    <xf numFmtId="0" fontId="20" fillId="0" borderId="0" xfId="0" applyFont="1"/>
    <xf numFmtId="0" fontId="24" fillId="0" borderId="5" xfId="0" applyFont="1" applyBorder="1"/>
    <xf numFmtId="0" fontId="14" fillId="0" borderId="6" xfId="0" applyFont="1" applyBorder="1"/>
    <xf numFmtId="2" fontId="14" fillId="0" borderId="6" xfId="0" applyNumberFormat="1" applyFont="1" applyBorder="1"/>
    <xf numFmtId="0" fontId="24" fillId="0" borderId="0" xfId="0" applyFont="1" applyBorder="1"/>
    <xf numFmtId="0" fontId="41" fillId="0" borderId="0" xfId="0" applyFont="1" applyAlignment="1"/>
    <xf numFmtId="0" fontId="12" fillId="0" borderId="0" xfId="0" applyFont="1"/>
    <xf numFmtId="0" fontId="12" fillId="0" borderId="0" xfId="0" applyFont="1" applyFill="1" applyBorder="1" applyAlignment="1"/>
    <xf numFmtId="0" fontId="12" fillId="0" borderId="0" xfId="0" applyFont="1" applyAlignment="1"/>
    <xf numFmtId="0" fontId="18" fillId="0" borderId="0" xfId="0" applyFont="1"/>
    <xf numFmtId="0" fontId="28" fillId="0" borderId="0" xfId="0" applyFont="1" applyBorder="1"/>
    <xf numFmtId="0" fontId="27" fillId="0" borderId="11" xfId="0" applyFont="1" applyBorder="1" applyAlignment="1">
      <alignment horizontal="right"/>
    </xf>
    <xf numFmtId="2" fontId="27" fillId="0" borderId="20" xfId="0" applyNumberFormat="1" applyFont="1" applyBorder="1" applyProtection="1"/>
    <xf numFmtId="2" fontId="27" fillId="0" borderId="1" xfId="0" applyNumberFormat="1" applyFont="1" applyBorder="1" applyAlignment="1" applyProtection="1">
      <alignment vertical="center"/>
    </xf>
    <xf numFmtId="2" fontId="37" fillId="0" borderId="1" xfId="0" applyNumberFormat="1" applyFont="1" applyBorder="1" applyProtection="1"/>
    <xf numFmtId="0" fontId="28" fillId="0" borderId="0" xfId="0" applyFont="1" applyBorder="1" applyAlignment="1">
      <alignment horizontal="left" vertical="center" wrapText="1"/>
    </xf>
    <xf numFmtId="0" fontId="28" fillId="0" borderId="5" xfId="0" applyFont="1" applyBorder="1"/>
    <xf numFmtId="0" fontId="27" fillId="0" borderId="6" xfId="0" applyFont="1" applyBorder="1"/>
    <xf numFmtId="2" fontId="27" fillId="0" borderId="6" xfId="0" applyNumberFormat="1" applyFont="1" applyBorder="1"/>
    <xf numFmtId="0" fontId="44" fillId="0" borderId="0" xfId="0" applyFont="1" applyAlignment="1"/>
    <xf numFmtId="0" fontId="18" fillId="0" borderId="6" xfId="0" applyFont="1" applyFill="1" applyBorder="1"/>
    <xf numFmtId="0" fontId="18" fillId="0" borderId="0" xfId="0" applyFont="1" applyFill="1" applyBorder="1" applyAlignment="1"/>
    <xf numFmtId="0" fontId="18" fillId="0" borderId="0" xfId="0" applyFont="1" applyAlignment="1"/>
    <xf numFmtId="2" fontId="14" fillId="0" borderId="6" xfId="0" applyNumberFormat="1" applyFont="1" applyBorder="1" applyAlignment="1">
      <alignment vertical="center"/>
    </xf>
    <xf numFmtId="0" fontId="20" fillId="0" borderId="0" xfId="0" applyFont="1" applyBorder="1" applyAlignment="1">
      <alignment horizontal="left" vertical="top" wrapText="1"/>
    </xf>
    <xf numFmtId="2" fontId="14" fillId="0" borderId="0" xfId="0" applyNumberFormat="1" applyFont="1" applyBorder="1" applyAlignment="1">
      <alignment horizontal="right" vertical="center"/>
    </xf>
    <xf numFmtId="2" fontId="14" fillId="0" borderId="1" xfId="0" applyNumberFormat="1" applyFont="1" applyBorder="1"/>
    <xf numFmtId="0" fontId="33" fillId="0" borderId="0" xfId="0" applyFont="1" applyBorder="1" applyAlignment="1">
      <alignment vertical="top" wrapText="1"/>
    </xf>
    <xf numFmtId="0" fontId="39" fillId="0" borderId="0" xfId="0" applyFont="1" applyBorder="1" applyAlignment="1">
      <alignment vertical="top" wrapText="1"/>
    </xf>
    <xf numFmtId="2" fontId="39" fillId="0" borderId="0" xfId="0" applyNumberFormat="1" applyFont="1" applyBorder="1" applyAlignment="1">
      <alignment horizontal="right" vertical="top"/>
    </xf>
    <xf numFmtId="0" fontId="33" fillId="0" borderId="9" xfId="0" applyFont="1" applyBorder="1" applyAlignment="1">
      <alignment vertical="top" wrapText="1"/>
    </xf>
    <xf numFmtId="0" fontId="39" fillId="0" borderId="9" xfId="0" applyFont="1" applyBorder="1" applyAlignment="1">
      <alignment vertical="top" wrapText="1"/>
    </xf>
    <xf numFmtId="0" fontId="15" fillId="0" borderId="0" xfId="0" applyFont="1" applyAlignment="1">
      <alignment horizontal="center" vertical="center"/>
    </xf>
    <xf numFmtId="0" fontId="20" fillId="0" borderId="5" xfId="0" applyFont="1" applyBorder="1" applyProtection="1">
      <protection locked="0"/>
    </xf>
    <xf numFmtId="0" fontId="14" fillId="3" borderId="6" xfId="0" applyFont="1" applyFill="1" applyBorder="1" applyAlignment="1">
      <alignment horizontal="right" wrapText="1"/>
    </xf>
    <xf numFmtId="2" fontId="14" fillId="3" borderId="6" xfId="0" applyNumberFormat="1" applyFont="1" applyFill="1" applyBorder="1" applyAlignment="1">
      <alignment horizontal="right" vertical="center"/>
    </xf>
    <xf numFmtId="0" fontId="16" fillId="0" borderId="0" xfId="0" applyFont="1" applyAlignment="1">
      <alignment horizontal="right"/>
    </xf>
    <xf numFmtId="2" fontId="16" fillId="0" borderId="19" xfId="0" applyNumberFormat="1" applyFont="1" applyBorder="1" applyProtection="1"/>
    <xf numFmtId="0" fontId="14" fillId="0" borderId="0" xfId="0" applyFont="1" applyAlignment="1">
      <alignment horizontal="right"/>
    </xf>
    <xf numFmtId="2" fontId="14" fillId="3" borderId="6" xfId="0" applyNumberFormat="1" applyFont="1" applyFill="1" applyBorder="1" applyProtection="1"/>
    <xf numFmtId="2" fontId="14" fillId="0" borderId="6" xfId="0" applyNumberFormat="1" applyFont="1" applyBorder="1" applyProtection="1"/>
    <xf numFmtId="4" fontId="14" fillId="0" borderId="6" xfId="0" applyNumberFormat="1" applyFont="1" applyBorder="1"/>
    <xf numFmtId="0" fontId="14" fillId="0" borderId="0" xfId="0" applyFont="1" applyBorder="1"/>
    <xf numFmtId="2" fontId="14" fillId="0" borderId="0" xfId="0" applyNumberFormat="1" applyFont="1" applyBorder="1"/>
    <xf numFmtId="0" fontId="24" fillId="0" borderId="0" xfId="0" applyFont="1" applyBorder="1" applyAlignment="1">
      <alignment horizontal="left" vertical="center" wrapText="1"/>
    </xf>
    <xf numFmtId="0" fontId="23" fillId="0" borderId="0" xfId="0" applyFont="1" applyBorder="1"/>
    <xf numFmtId="0" fontId="11" fillId="0" borderId="6" xfId="0" applyFont="1" applyFill="1" applyBorder="1"/>
    <xf numFmtId="0" fontId="19" fillId="7" borderId="6" xfId="0" applyFont="1" applyFill="1" applyBorder="1" applyAlignment="1">
      <alignment horizontal="center" vertical="center"/>
    </xf>
    <xf numFmtId="0" fontId="34" fillId="0" borderId="0" xfId="0" applyFont="1"/>
    <xf numFmtId="3" fontId="18" fillId="8" borderId="6" xfId="0" applyNumberFormat="1" applyFont="1" applyFill="1" applyBorder="1" applyAlignment="1" applyProtection="1">
      <alignment horizontal="right" wrapText="1"/>
      <protection locked="0"/>
    </xf>
    <xf numFmtId="3" fontId="18" fillId="8" borderId="6" xfId="0" applyNumberFormat="1" applyFont="1" applyFill="1" applyBorder="1" applyAlignment="1" applyProtection="1">
      <alignment horizontal="right"/>
      <protection locked="0"/>
    </xf>
    <xf numFmtId="0" fontId="19" fillId="0" borderId="5" xfId="0" applyFont="1" applyFill="1" applyBorder="1" applyProtection="1">
      <protection locked="0"/>
    </xf>
    <xf numFmtId="0" fontId="30" fillId="0" borderId="14" xfId="0" applyFont="1" applyFill="1" applyBorder="1" applyAlignment="1" applyProtection="1">
      <alignment horizontal="right"/>
    </xf>
    <xf numFmtId="0" fontId="16" fillId="7" borderId="6" xfId="0" applyFont="1" applyFill="1" applyBorder="1" applyAlignment="1">
      <alignment horizontal="center" vertical="center"/>
    </xf>
    <xf numFmtId="2" fontId="28" fillId="8" borderId="6" xfId="0" applyNumberFormat="1" applyFont="1" applyFill="1" applyBorder="1" applyProtection="1">
      <protection locked="0"/>
    </xf>
    <xf numFmtId="0" fontId="28" fillId="8" borderId="6" xfId="0" applyFont="1" applyFill="1" applyBorder="1" applyProtection="1">
      <protection locked="0"/>
    </xf>
    <xf numFmtId="0" fontId="27" fillId="3" borderId="6" xfId="0" applyFont="1" applyFill="1" applyBorder="1" applyAlignment="1">
      <alignment horizontal="center" vertical="top"/>
    </xf>
    <xf numFmtId="0" fontId="27" fillId="3" borderId="6" xfId="0" applyFont="1" applyFill="1" applyBorder="1" applyAlignment="1">
      <alignment horizontal="center" vertical="top" wrapText="1"/>
    </xf>
    <xf numFmtId="0" fontId="19" fillId="3" borderId="6" xfId="0" applyFont="1" applyFill="1" applyBorder="1" applyAlignment="1">
      <alignment horizontal="center"/>
    </xf>
    <xf numFmtId="0" fontId="27" fillId="3" borderId="6" xfId="0" applyFont="1" applyFill="1" applyBorder="1" applyAlignment="1">
      <alignment horizontal="center"/>
    </xf>
    <xf numFmtId="0" fontId="27" fillId="3" borderId="6" xfId="0" applyFont="1" applyFill="1" applyBorder="1" applyAlignment="1">
      <alignment horizontal="center" wrapText="1"/>
    </xf>
    <xf numFmtId="0" fontId="19" fillId="3" borderId="6" xfId="0" applyFont="1" applyFill="1" applyBorder="1" applyAlignment="1">
      <alignment horizontal="center" vertical="top"/>
    </xf>
    <xf numFmtId="0" fontId="19" fillId="3" borderId="6" xfId="0" applyFont="1" applyFill="1" applyBorder="1" applyAlignment="1">
      <alignment horizontal="center" vertical="top" wrapText="1"/>
    </xf>
    <xf numFmtId="0" fontId="28" fillId="8" borderId="11" xfId="0" applyFont="1" applyFill="1" applyBorder="1" applyProtection="1">
      <protection locked="0"/>
    </xf>
    <xf numFmtId="2" fontId="28" fillId="8" borderId="11" xfId="0" applyNumberFormat="1" applyFont="1" applyFill="1" applyBorder="1" applyProtection="1">
      <protection locked="0"/>
    </xf>
    <xf numFmtId="0" fontId="18" fillId="8" borderId="6" xfId="0" applyFont="1" applyFill="1" applyBorder="1" applyProtection="1">
      <protection locked="0"/>
    </xf>
    <xf numFmtId="2" fontId="18" fillId="8" borderId="6" xfId="0" applyNumberFormat="1" applyFont="1" applyFill="1" applyBorder="1" applyProtection="1">
      <protection locked="0"/>
    </xf>
    <xf numFmtId="4" fontId="18" fillId="8" borderId="6" xfId="0" applyNumberFormat="1" applyFont="1" applyFill="1" applyBorder="1" applyAlignment="1" applyProtection="1">
      <alignment horizontal="right"/>
      <protection locked="0"/>
    </xf>
    <xf numFmtId="0" fontId="12" fillId="8" borderId="6" xfId="0" applyFont="1" applyFill="1" applyBorder="1" applyProtection="1">
      <protection locked="0"/>
    </xf>
    <xf numFmtId="2" fontId="20" fillId="8" borderId="6" xfId="0" applyNumberFormat="1" applyFont="1" applyFill="1" applyBorder="1" applyProtection="1">
      <protection locked="0"/>
    </xf>
    <xf numFmtId="0" fontId="20" fillId="8" borderId="6" xfId="0" applyFont="1" applyFill="1" applyBorder="1" applyProtection="1">
      <protection locked="0"/>
    </xf>
    <xf numFmtId="0" fontId="14" fillId="3" borderId="6" xfId="0" applyFont="1" applyFill="1" applyBorder="1" applyAlignment="1" applyProtection="1">
      <alignment horizontal="right" vertical="center"/>
      <protection locked="0"/>
    </xf>
    <xf numFmtId="2" fontId="12" fillId="8" borderId="6" xfId="0" applyNumberFormat="1" applyFont="1" applyFill="1" applyBorder="1" applyProtection="1">
      <protection locked="0"/>
    </xf>
    <xf numFmtId="0" fontId="16" fillId="3" borderId="6" xfId="0" applyFont="1" applyFill="1" applyBorder="1" applyAlignment="1">
      <alignment horizontal="center"/>
    </xf>
    <xf numFmtId="0" fontId="16" fillId="3" borderId="6" xfId="0" applyFont="1" applyFill="1" applyBorder="1" applyAlignment="1">
      <alignment horizontal="center" wrapText="1"/>
    </xf>
    <xf numFmtId="0" fontId="14" fillId="3" borderId="6" xfId="0" applyFont="1" applyFill="1" applyBorder="1" applyAlignment="1">
      <alignment horizontal="center"/>
    </xf>
    <xf numFmtId="0" fontId="14" fillId="3" borderId="6" xfId="0" applyFont="1" applyFill="1" applyBorder="1" applyAlignment="1">
      <alignment horizontal="center" wrapText="1"/>
    </xf>
    <xf numFmtId="0" fontId="14" fillId="3" borderId="6" xfId="0" applyFont="1" applyFill="1" applyBorder="1" applyAlignment="1">
      <alignment horizontal="center" vertical="top"/>
    </xf>
    <xf numFmtId="0" fontId="14" fillId="3" borderId="6" xfId="0" applyFont="1" applyFill="1" applyBorder="1" applyAlignment="1">
      <alignment horizontal="center" vertical="top" wrapText="1"/>
    </xf>
    <xf numFmtId="0" fontId="16" fillId="3" borderId="6" xfId="0" applyFont="1" applyFill="1" applyBorder="1" applyAlignment="1">
      <alignment horizontal="center" vertical="top"/>
    </xf>
    <xf numFmtId="0" fontId="16" fillId="3" borderId="6" xfId="0" applyFont="1" applyFill="1" applyBorder="1" applyAlignment="1">
      <alignment horizontal="center" vertical="top" wrapText="1"/>
    </xf>
    <xf numFmtId="0" fontId="20" fillId="8" borderId="11" xfId="0" applyFont="1" applyFill="1" applyBorder="1" applyProtection="1">
      <protection locked="0"/>
    </xf>
    <xf numFmtId="2" fontId="20" fillId="8" borderId="11" xfId="0" applyNumberFormat="1" applyFont="1" applyFill="1" applyBorder="1" applyProtection="1">
      <protection locked="0"/>
    </xf>
    <xf numFmtId="0" fontId="9" fillId="7" borderId="6" xfId="0" quotePrefix="1" applyFont="1" applyFill="1" applyBorder="1" applyAlignment="1">
      <alignment horizontal="center"/>
    </xf>
    <xf numFmtId="0" fontId="8" fillId="0" borderId="0" xfId="0" applyFont="1" applyBorder="1" applyAlignment="1" applyProtection="1">
      <alignment horizontal="center"/>
      <protection locked="0"/>
    </xf>
    <xf numFmtId="0" fontId="14" fillId="3" borderId="0" xfId="0" applyFont="1" applyFill="1" applyBorder="1" applyProtection="1"/>
    <xf numFmtId="0" fontId="8" fillId="3" borderId="0" xfId="0" applyFont="1" applyFill="1" applyBorder="1" applyAlignment="1"/>
    <xf numFmtId="0" fontId="51" fillId="0" borderId="0" xfId="0" applyFont="1"/>
    <xf numFmtId="0" fontId="20" fillId="3" borderId="0" xfId="0" applyFont="1" applyFill="1" applyBorder="1" applyAlignment="1"/>
    <xf numFmtId="0" fontId="16" fillId="0" borderId="0" xfId="0" applyFont="1" applyFill="1" applyBorder="1" applyAlignment="1" applyProtection="1">
      <alignment horizontal="center" vertical="center" wrapText="1"/>
    </xf>
    <xf numFmtId="2" fontId="12" fillId="0" borderId="0" xfId="0" applyNumberFormat="1" applyFont="1" applyFill="1" applyBorder="1" applyAlignment="1" applyProtection="1">
      <alignment horizontal="right" vertical="center"/>
    </xf>
    <xf numFmtId="16" fontId="51" fillId="3" borderId="0" xfId="0" applyNumberFormat="1" applyFont="1" applyFill="1" applyBorder="1" applyAlignment="1" applyProtection="1">
      <alignment horizontal="left" vertical="center"/>
    </xf>
    <xf numFmtId="3" fontId="51" fillId="3" borderId="0" xfId="0" applyNumberFormat="1" applyFont="1" applyFill="1" applyBorder="1" applyAlignment="1" applyProtection="1">
      <alignment horizontal="right"/>
      <protection locked="0"/>
    </xf>
    <xf numFmtId="4" fontId="51" fillId="3" borderId="0" xfId="0" applyNumberFormat="1" applyFont="1" applyFill="1" applyBorder="1" applyAlignment="1" applyProtection="1"/>
    <xf numFmtId="164" fontId="51" fillId="0" borderId="0" xfId="0" applyNumberFormat="1" applyFont="1" applyFill="1" applyBorder="1" applyProtection="1"/>
    <xf numFmtId="0" fontId="51" fillId="0" borderId="0" xfId="0" applyFont="1" applyFill="1" applyBorder="1" applyProtection="1"/>
    <xf numFmtId="0" fontId="52" fillId="0" borderId="0" xfId="0" applyFont="1" applyAlignment="1"/>
    <xf numFmtId="0" fontId="8" fillId="0" borderId="0" xfId="0" applyFont="1" applyAlignment="1">
      <alignment vertical="top" wrapText="1"/>
    </xf>
    <xf numFmtId="0" fontId="24" fillId="0" borderId="0" xfId="0" applyFont="1" applyBorder="1" applyAlignment="1">
      <alignment vertical="top" wrapText="1"/>
    </xf>
    <xf numFmtId="0" fontId="50" fillId="3" borderId="6" xfId="0" applyFont="1" applyFill="1" applyBorder="1" applyAlignment="1">
      <alignment horizontal="left" vertical="center"/>
    </xf>
    <xf numFmtId="0" fontId="17" fillId="3" borderId="6" xfId="0" applyFont="1" applyFill="1" applyBorder="1" applyAlignment="1" applyProtection="1">
      <alignment horizontal="left" vertical="center"/>
    </xf>
    <xf numFmtId="0" fontId="16" fillId="0" borderId="5" xfId="0" applyFont="1" applyBorder="1" applyAlignment="1">
      <alignment horizontal="right"/>
    </xf>
    <xf numFmtId="0" fontId="16" fillId="0" borderId="5" xfId="0" applyFont="1" applyBorder="1"/>
    <xf numFmtId="0" fontId="18" fillId="3" borderId="6" xfId="3" applyFont="1" applyFill="1" applyBorder="1" applyAlignment="1">
      <alignment vertical="top" wrapText="1"/>
    </xf>
    <xf numFmtId="0" fontId="18" fillId="3" borderId="1" xfId="3" applyFont="1" applyFill="1" applyBorder="1" applyAlignment="1">
      <alignment vertical="top" wrapText="1"/>
    </xf>
    <xf numFmtId="0" fontId="8" fillId="7" borderId="6" xfId="0" applyFont="1" applyFill="1" applyBorder="1"/>
    <xf numFmtId="0" fontId="17" fillId="7" borderId="6" xfId="0" applyFont="1" applyFill="1" applyBorder="1"/>
    <xf numFmtId="0" fontId="9" fillId="7" borderId="6" xfId="0" applyFont="1" applyFill="1" applyBorder="1" applyAlignment="1">
      <alignment horizontal="right"/>
    </xf>
    <xf numFmtId="0" fontId="44" fillId="3" borderId="6" xfId="0" applyFont="1" applyFill="1" applyBorder="1" applyAlignment="1">
      <alignment wrapText="1"/>
    </xf>
    <xf numFmtId="3" fontId="19" fillId="3" borderId="6" xfId="0" applyNumberFormat="1" applyFont="1" applyFill="1" applyBorder="1" applyAlignment="1" applyProtection="1">
      <alignment horizontal="right"/>
    </xf>
    <xf numFmtId="0" fontId="8" fillId="8" borderId="8" xfId="0" applyFont="1" applyFill="1" applyBorder="1" applyAlignment="1" applyProtection="1">
      <protection locked="0"/>
    </xf>
    <xf numFmtId="0" fontId="8" fillId="8" borderId="9" xfId="0" applyFont="1" applyFill="1" applyBorder="1" applyAlignment="1" applyProtection="1">
      <protection locked="0"/>
    </xf>
    <xf numFmtId="0" fontId="8" fillId="8" borderId="7" xfId="0" applyFont="1" applyFill="1" applyBorder="1" applyAlignment="1" applyProtection="1">
      <protection locked="0"/>
    </xf>
    <xf numFmtId="0" fontId="16" fillId="9" borderId="6" xfId="0" applyFont="1" applyFill="1" applyBorder="1" applyAlignment="1" applyProtection="1">
      <alignment vertical="center"/>
      <protection locked="0"/>
    </xf>
    <xf numFmtId="0" fontId="19" fillId="9" borderId="6" xfId="0" applyFont="1" applyFill="1" applyBorder="1" applyAlignment="1">
      <alignment vertical="center"/>
    </xf>
    <xf numFmtId="0" fontId="19" fillId="9" borderId="6" xfId="0" applyFont="1" applyFill="1" applyBorder="1" applyAlignment="1" applyProtection="1">
      <alignment vertical="center"/>
      <protection locked="0"/>
    </xf>
    <xf numFmtId="0" fontId="50" fillId="9" borderId="1" xfId="0" applyFont="1" applyFill="1" applyBorder="1" applyAlignment="1" applyProtection="1">
      <protection locked="0"/>
    </xf>
    <xf numFmtId="0" fontId="0" fillId="9" borderId="6" xfId="0" applyFill="1" applyBorder="1" applyProtection="1">
      <protection locked="0"/>
    </xf>
    <xf numFmtId="0" fontId="50" fillId="9" borderId="6" xfId="0" applyFont="1" applyFill="1" applyBorder="1" applyAlignment="1" applyProtection="1">
      <protection locked="0"/>
    </xf>
    <xf numFmtId="0" fontId="51" fillId="9" borderId="6" xfId="0" applyFont="1" applyFill="1" applyBorder="1" applyProtection="1">
      <protection locked="0"/>
    </xf>
    <xf numFmtId="0" fontId="8" fillId="8" borderId="1" xfId="0" applyFont="1" applyFill="1" applyBorder="1" applyAlignment="1" applyProtection="1">
      <protection locked="0"/>
    </xf>
    <xf numFmtId="0" fontId="12" fillId="8" borderId="2" xfId="0" applyFont="1" applyFill="1" applyBorder="1" applyAlignment="1" applyProtection="1">
      <protection locked="0"/>
    </xf>
    <xf numFmtId="0" fontId="18" fillId="8" borderId="2" xfId="0" applyFont="1" applyFill="1" applyBorder="1" applyAlignment="1"/>
    <xf numFmtId="0" fontId="18" fillId="8" borderId="3" xfId="0" applyFont="1" applyFill="1" applyBorder="1" applyAlignment="1"/>
    <xf numFmtId="0" fontId="18" fillId="8" borderId="1" xfId="0" applyFont="1" applyFill="1" applyBorder="1" applyAlignment="1"/>
    <xf numFmtId="0" fontId="53" fillId="9" borderId="0" xfId="0" applyFont="1" applyFill="1" applyAlignment="1">
      <alignment horizontal="center"/>
    </xf>
    <xf numFmtId="0" fontId="17" fillId="7" borderId="6" xfId="0" applyFont="1" applyFill="1" applyBorder="1" applyAlignment="1">
      <alignment horizontal="center"/>
    </xf>
    <xf numFmtId="0" fontId="50" fillId="7" borderId="2" xfId="0" applyFont="1" applyFill="1" applyBorder="1" applyAlignment="1">
      <alignment horizontal="center"/>
    </xf>
    <xf numFmtId="0" fontId="50" fillId="7" borderId="3" xfId="0" applyFont="1" applyFill="1" applyBorder="1" applyAlignment="1">
      <alignment horizontal="center"/>
    </xf>
    <xf numFmtId="0" fontId="50" fillId="7" borderId="1" xfId="0" applyFont="1" applyFill="1" applyBorder="1" applyAlignment="1">
      <alignment horizontal="center"/>
    </xf>
    <xf numFmtId="0" fontId="51" fillId="9" borderId="0" xfId="0" applyFont="1" applyFill="1" applyAlignment="1">
      <alignment horizontal="center"/>
    </xf>
    <xf numFmtId="0" fontId="50" fillId="9" borderId="2" xfId="0" applyFont="1" applyFill="1" applyBorder="1" applyAlignment="1" applyProtection="1">
      <alignment horizontal="center"/>
      <protection locked="0"/>
    </xf>
    <xf numFmtId="0" fontId="50" fillId="9" borderId="1" xfId="0" applyFont="1" applyFill="1" applyBorder="1" applyAlignment="1" applyProtection="1">
      <alignment horizontal="center"/>
      <protection locked="0"/>
    </xf>
    <xf numFmtId="0" fontId="17" fillId="3" borderId="15"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7" fillId="3" borderId="16" xfId="0" applyFont="1" applyFill="1" applyBorder="1" applyAlignment="1" applyProtection="1">
      <alignment horizontal="center" vertical="center"/>
    </xf>
    <xf numFmtId="0" fontId="17" fillId="3" borderId="17"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50" fillId="3" borderId="6" xfId="0" applyFont="1" applyFill="1" applyBorder="1" applyAlignment="1">
      <alignment horizontal="left" vertical="center"/>
    </xf>
    <xf numFmtId="0" fontId="50" fillId="7" borderId="6" xfId="0" applyFont="1" applyFill="1" applyBorder="1" applyAlignment="1">
      <alignment horizontal="center"/>
    </xf>
    <xf numFmtId="0" fontId="50" fillId="3" borderId="2" xfId="0" applyFont="1" applyFill="1" applyBorder="1" applyAlignment="1">
      <alignment horizontal="left" vertical="top"/>
    </xf>
    <xf numFmtId="0" fontId="50" fillId="3" borderId="1" xfId="0" applyFont="1" applyFill="1" applyBorder="1" applyAlignment="1">
      <alignment horizontal="left" vertical="top"/>
    </xf>
    <xf numFmtId="0" fontId="50" fillId="3" borderId="2" xfId="0" applyFont="1" applyFill="1" applyBorder="1" applyAlignment="1">
      <alignment horizontal="left" vertical="center"/>
    </xf>
    <xf numFmtId="0" fontId="50" fillId="3" borderId="1" xfId="0" applyFont="1" applyFill="1" applyBorder="1" applyAlignment="1">
      <alignment horizontal="left" vertical="center"/>
    </xf>
    <xf numFmtId="0" fontId="17" fillId="3" borderId="2" xfId="0" applyFont="1" applyFill="1" applyBorder="1" applyAlignment="1" applyProtection="1">
      <alignment horizontal="left" vertical="center"/>
    </xf>
    <xf numFmtId="0" fontId="17" fillId="3" borderId="1" xfId="0" applyFont="1" applyFill="1" applyBorder="1" applyAlignment="1" applyProtection="1">
      <alignment horizontal="left" vertical="center"/>
    </xf>
    <xf numFmtId="0" fontId="20" fillId="0" borderId="5" xfId="0" applyFont="1" applyBorder="1" applyAlignment="1">
      <alignment horizontal="left" vertical="top" wrapText="1"/>
    </xf>
    <xf numFmtId="0" fontId="20" fillId="0" borderId="0" xfId="0" applyFont="1" applyBorder="1" applyAlignment="1">
      <alignment horizontal="left" vertical="top" wrapText="1"/>
    </xf>
    <xf numFmtId="0" fontId="50" fillId="9" borderId="2" xfId="0" applyFont="1" applyFill="1" applyBorder="1" applyAlignment="1" applyProtection="1">
      <alignment horizontal="left"/>
      <protection locked="0"/>
    </xf>
    <xf numFmtId="0" fontId="50" fillId="9" borderId="1" xfId="0" applyFont="1" applyFill="1" applyBorder="1" applyAlignment="1" applyProtection="1">
      <alignment horizontal="left"/>
      <protection locked="0"/>
    </xf>
    <xf numFmtId="16" fontId="17" fillId="7" borderId="6" xfId="0" applyNumberFormat="1" applyFont="1" applyFill="1" applyBorder="1" applyAlignment="1" applyProtection="1">
      <alignment horizontal="center"/>
    </xf>
    <xf numFmtId="0" fontId="50" fillId="7" borderId="6" xfId="0" applyFont="1" applyFill="1" applyBorder="1" applyAlignment="1"/>
    <xf numFmtId="0" fontId="18" fillId="0" borderId="5" xfId="0" applyFont="1" applyFill="1" applyBorder="1" applyAlignment="1"/>
    <xf numFmtId="0" fontId="18" fillId="0" borderId="4" xfId="0" applyFont="1" applyFill="1" applyBorder="1" applyAlignment="1"/>
    <xf numFmtId="0" fontId="18" fillId="8" borderId="6" xfId="0" applyFont="1" applyFill="1" applyBorder="1" applyAlignment="1" applyProtection="1">
      <protection locked="0"/>
    </xf>
    <xf numFmtId="164" fontId="18" fillId="0" borderId="2" xfId="0" applyNumberFormat="1" applyFont="1" applyFill="1" applyBorder="1" applyAlignment="1"/>
    <xf numFmtId="164" fontId="18" fillId="0" borderId="1" xfId="0" applyNumberFormat="1" applyFont="1" applyBorder="1" applyAlignment="1"/>
    <xf numFmtId="0" fontId="18" fillId="8" borderId="2" xfId="0" applyFont="1" applyFill="1" applyBorder="1" applyAlignment="1" applyProtection="1">
      <protection locked="0"/>
    </xf>
    <xf numFmtId="0" fontId="18" fillId="8" borderId="3" xfId="0" applyFont="1" applyFill="1" applyBorder="1" applyAlignment="1" applyProtection="1">
      <protection locked="0"/>
    </xf>
    <xf numFmtId="0" fontId="18" fillId="8" borderId="1" xfId="0" applyFont="1" applyFill="1" applyBorder="1" applyAlignment="1" applyProtection="1">
      <protection locked="0"/>
    </xf>
    <xf numFmtId="164" fontId="18" fillId="0" borderId="1" xfId="0" applyNumberFormat="1" applyFont="1" applyFill="1" applyBorder="1" applyAlignment="1"/>
    <xf numFmtId="0" fontId="19" fillId="3" borderId="6" xfId="0" applyFont="1" applyFill="1" applyBorder="1" applyAlignment="1"/>
    <xf numFmtId="0" fontId="18" fillId="3" borderId="6" xfId="0" applyFont="1" applyFill="1" applyBorder="1" applyAlignment="1"/>
    <xf numFmtId="0" fontId="12" fillId="7" borderId="2" xfId="0" applyFont="1" applyFill="1" applyBorder="1" applyAlignment="1">
      <alignment horizontal="center" vertical="center" wrapText="1"/>
    </xf>
    <xf numFmtId="0" fontId="12" fillId="7" borderId="1" xfId="0" applyFont="1" applyFill="1" applyBorder="1" applyAlignment="1">
      <alignment wrapText="1"/>
    </xf>
    <xf numFmtId="0" fontId="18" fillId="8" borderId="2" xfId="0" applyNumberFormat="1" applyFont="1" applyFill="1" applyBorder="1" applyAlignment="1" applyProtection="1">
      <protection locked="0"/>
    </xf>
    <xf numFmtId="0" fontId="18" fillId="8" borderId="3" xfId="0" applyNumberFormat="1" applyFont="1" applyFill="1" applyBorder="1" applyAlignment="1" applyProtection="1">
      <protection locked="0"/>
    </xf>
    <xf numFmtId="0" fontId="18" fillId="8" borderId="1" xfId="0" applyNumberFormat="1" applyFont="1" applyFill="1" applyBorder="1" applyAlignment="1" applyProtection="1">
      <protection locked="0"/>
    </xf>
    <xf numFmtId="0" fontId="18" fillId="8" borderId="2" xfId="0" applyFont="1" applyFill="1" applyBorder="1" applyProtection="1">
      <protection locked="0"/>
    </xf>
    <xf numFmtId="0" fontId="18" fillId="8" borderId="3" xfId="0" applyFont="1" applyFill="1" applyBorder="1" applyProtection="1">
      <protection locked="0"/>
    </xf>
    <xf numFmtId="0" fontId="18" fillId="8" borderId="1" xfId="0" applyFont="1" applyFill="1" applyBorder="1" applyProtection="1">
      <protection locked="0"/>
    </xf>
    <xf numFmtId="0" fontId="12" fillId="0" borderId="9" xfId="0" applyFont="1" applyFill="1" applyBorder="1" applyAlignment="1"/>
    <xf numFmtId="164" fontId="19" fillId="0" borderId="2" xfId="0" applyNumberFormat="1" applyFont="1" applyFill="1" applyBorder="1" applyAlignment="1"/>
    <xf numFmtId="0" fontId="16" fillId="7" borderId="2"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8" fillId="8" borderId="11" xfId="0" applyFont="1" applyFill="1" applyBorder="1" applyAlignment="1" applyProtection="1">
      <protection locked="0"/>
    </xf>
    <xf numFmtId="0" fontId="18" fillId="8" borderId="6" xfId="0" applyNumberFormat="1" applyFont="1" applyFill="1" applyBorder="1" applyAlignment="1" applyProtection="1">
      <protection locked="0"/>
    </xf>
    <xf numFmtId="0" fontId="18" fillId="8" borderId="10" xfId="0" applyNumberFormat="1" applyFont="1" applyFill="1" applyBorder="1" applyAlignment="1" applyProtection="1">
      <protection locked="0"/>
    </xf>
    <xf numFmtId="0" fontId="12" fillId="8" borderId="2" xfId="0" applyFont="1" applyFill="1" applyBorder="1" applyAlignment="1" applyProtection="1">
      <protection locked="0"/>
    </xf>
    <xf numFmtId="0" fontId="8" fillId="8" borderId="1" xfId="0" applyFont="1" applyFill="1" applyBorder="1" applyAlignment="1" applyProtection="1">
      <protection locked="0"/>
    </xf>
    <xf numFmtId="0" fontId="8" fillId="8" borderId="2" xfId="0" applyFont="1" applyFill="1" applyBorder="1" applyAlignment="1" applyProtection="1">
      <protection locked="0"/>
    </xf>
    <xf numFmtId="0" fontId="16" fillId="3" borderId="2" xfId="0" applyFont="1" applyFill="1" applyBorder="1" applyAlignment="1">
      <alignment horizontal="center" vertical="top" wrapText="1"/>
    </xf>
    <xf numFmtId="0" fontId="8" fillId="3" borderId="1" xfId="0" applyFont="1" applyFill="1" applyBorder="1" applyAlignment="1">
      <alignment horizontal="center" vertical="top" wrapText="1"/>
    </xf>
    <xf numFmtId="0" fontId="14" fillId="3" borderId="2" xfId="0" applyFont="1" applyFill="1" applyBorder="1" applyAlignment="1">
      <alignment horizontal="center" vertical="top" wrapText="1"/>
    </xf>
    <xf numFmtId="0" fontId="16" fillId="3" borderId="2" xfId="0" applyFont="1" applyFill="1" applyBorder="1" applyAlignment="1">
      <alignment horizontal="center" wrapText="1"/>
    </xf>
    <xf numFmtId="0" fontId="8" fillId="3" borderId="1" xfId="0" applyFont="1" applyFill="1" applyBorder="1" applyAlignment="1">
      <alignment horizontal="center" wrapText="1"/>
    </xf>
    <xf numFmtId="0" fontId="14" fillId="7" borderId="2" xfId="0" applyFont="1" applyFill="1" applyBorder="1" applyAlignment="1">
      <alignment horizontal="left"/>
    </xf>
    <xf numFmtId="0" fontId="14" fillId="7" borderId="3" xfId="0" applyFont="1" applyFill="1" applyBorder="1" applyAlignment="1">
      <alignment horizontal="left"/>
    </xf>
    <xf numFmtId="0" fontId="14" fillId="7" borderId="1" xfId="0" applyFont="1" applyFill="1" applyBorder="1" applyAlignment="1">
      <alignment horizontal="left"/>
    </xf>
    <xf numFmtId="0" fontId="20" fillId="0" borderId="0" xfId="0" applyFont="1" applyBorder="1" applyAlignment="1">
      <alignment horizontal="left" vertical="center" wrapText="1"/>
    </xf>
    <xf numFmtId="0" fontId="12" fillId="0" borderId="5" xfId="0" applyFont="1" applyFill="1" applyBorder="1" applyAlignment="1"/>
    <xf numFmtId="0" fontId="12" fillId="0" borderId="4" xfId="0" applyFont="1" applyFill="1" applyBorder="1" applyAlignment="1"/>
    <xf numFmtId="0" fontId="24" fillId="0" borderId="0" xfId="0" applyFont="1" applyBorder="1" applyAlignment="1">
      <alignment horizontal="left" vertical="top" wrapText="1"/>
    </xf>
    <xf numFmtId="0" fontId="24" fillId="0" borderId="0" xfId="0" applyFont="1" applyBorder="1" applyAlignment="1">
      <alignment horizontal="left" vertical="center" wrapText="1"/>
    </xf>
    <xf numFmtId="0" fontId="10"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3" borderId="2" xfId="0" applyFont="1" applyFill="1" applyBorder="1" applyAlignment="1"/>
    <xf numFmtId="0" fontId="16" fillId="3" borderId="3" xfId="0" applyFont="1" applyFill="1" applyBorder="1" applyAlignment="1"/>
    <xf numFmtId="0" fontId="16" fillId="3" borderId="1" xfId="0" applyFont="1" applyFill="1" applyBorder="1" applyAlignment="1"/>
    <xf numFmtId="164" fontId="16" fillId="0" borderId="2" xfId="0" applyNumberFormat="1" applyFont="1" applyFill="1" applyBorder="1" applyAlignment="1"/>
    <xf numFmtId="164" fontId="12" fillId="0" borderId="1" xfId="0" applyNumberFormat="1" applyFont="1" applyBorder="1" applyAlignment="1"/>
    <xf numFmtId="0" fontId="14" fillId="0" borderId="0" xfId="0" applyFont="1" applyAlignment="1">
      <alignment horizontal="right" vertical="center"/>
    </xf>
    <xf numFmtId="0" fontId="47" fillId="0" borderId="0" xfId="0" applyFont="1" applyFill="1" applyAlignment="1">
      <alignment horizontal="left" wrapText="1" indent="2" shrinkToFit="1"/>
    </xf>
    <xf numFmtId="0" fontId="48" fillId="0" borderId="0" xfId="0" applyFont="1" applyFill="1" applyAlignment="1">
      <alignment wrapText="1" shrinkToFit="1"/>
    </xf>
    <xf numFmtId="0" fontId="18" fillId="0" borderId="0" xfId="0" applyFont="1" applyFill="1" applyAlignment="1">
      <alignment wrapText="1" shrinkToFit="1"/>
    </xf>
    <xf numFmtId="0" fontId="16" fillId="2" borderId="2" xfId="0" applyFont="1" applyFill="1" applyBorder="1" applyAlignment="1">
      <alignment horizontal="left" vertical="top"/>
    </xf>
    <xf numFmtId="0" fontId="16" fillId="2" borderId="3" xfId="0" applyFont="1" applyFill="1" applyBorder="1" applyAlignment="1">
      <alignment horizontal="left" vertical="top"/>
    </xf>
    <xf numFmtId="0" fontId="16" fillId="2" borderId="1" xfId="0" applyFont="1" applyFill="1" applyBorder="1" applyAlignment="1">
      <alignment horizontal="left" vertical="top"/>
    </xf>
    <xf numFmtId="0" fontId="15" fillId="0" borderId="0" xfId="0" applyFont="1" applyBorder="1" applyAlignment="1">
      <alignment horizontal="center"/>
    </xf>
    <xf numFmtId="0" fontId="15" fillId="0" borderId="0" xfId="0" applyFont="1" applyFill="1" applyBorder="1" applyAlignment="1">
      <alignment horizontal="center" vertical="center" wrapText="1" shrinkToFit="1"/>
    </xf>
    <xf numFmtId="0" fontId="40" fillId="0" borderId="0" xfId="0" applyFont="1" applyFill="1" applyBorder="1" applyAlignment="1">
      <alignment wrapText="1" shrinkToFit="1"/>
    </xf>
    <xf numFmtId="0" fontId="30" fillId="0" borderId="0" xfId="0" applyFont="1" applyFill="1" applyBorder="1" applyAlignment="1">
      <alignment shrinkToFit="1"/>
    </xf>
    <xf numFmtId="0" fontId="14" fillId="0" borderId="0" xfId="0" applyFont="1" applyBorder="1" applyAlignment="1"/>
    <xf numFmtId="4" fontId="31" fillId="0" borderId="2" xfId="0" applyNumberFormat="1" applyFont="1" applyFill="1" applyBorder="1" applyAlignment="1" applyProtection="1">
      <alignment horizontal="right"/>
    </xf>
    <xf numFmtId="4" fontId="32" fillId="0" borderId="1" xfId="0" applyNumberFormat="1" applyFont="1" applyFill="1" applyBorder="1" applyAlignment="1" applyProtection="1">
      <alignment horizontal="right"/>
    </xf>
    <xf numFmtId="4" fontId="18" fillId="0" borderId="6" xfId="0" applyNumberFormat="1" applyFont="1" applyFill="1" applyBorder="1" applyAlignment="1" applyProtection="1"/>
    <xf numFmtId="0" fontId="11" fillId="3" borderId="0" xfId="0" applyFont="1" applyFill="1" applyBorder="1" applyAlignment="1">
      <alignment horizontal="left" vertical="top" wrapText="1"/>
    </xf>
    <xf numFmtId="0" fontId="24" fillId="3" borderId="0" xfId="0" applyFont="1" applyFill="1" applyBorder="1" applyAlignment="1">
      <alignment horizontal="left" vertical="top" wrapText="1"/>
    </xf>
    <xf numFmtId="4" fontId="19" fillId="0" borderId="2" xfId="0" applyNumberFormat="1" applyFont="1" applyFill="1" applyBorder="1" applyAlignment="1" applyProtection="1"/>
    <xf numFmtId="4" fontId="19" fillId="0" borderId="1" xfId="0" applyNumberFormat="1" applyFont="1" applyFill="1" applyBorder="1" applyAlignment="1" applyProtection="1"/>
    <xf numFmtId="4" fontId="18" fillId="0" borderId="1" xfId="0" applyNumberFormat="1" applyFont="1" applyFill="1" applyBorder="1" applyAlignment="1" applyProtection="1"/>
    <xf numFmtId="0" fontId="8" fillId="8" borderId="6" xfId="0" applyFont="1" applyFill="1" applyBorder="1" applyAlignment="1" applyProtection="1">
      <alignment horizontal="center"/>
      <protection locked="0"/>
    </xf>
    <xf numFmtId="4" fontId="19" fillId="0" borderId="15" xfId="0" applyNumberFormat="1" applyFont="1" applyFill="1" applyBorder="1" applyAlignment="1" applyProtection="1">
      <alignment horizontal="right"/>
    </xf>
    <xf numFmtId="4" fontId="19" fillId="0" borderId="4" xfId="0" applyNumberFormat="1" applyFont="1" applyFill="1" applyBorder="1" applyAlignment="1" applyProtection="1">
      <alignment horizontal="right"/>
    </xf>
    <xf numFmtId="0" fontId="14" fillId="7" borderId="6" xfId="0" applyFont="1" applyFill="1" applyBorder="1" applyAlignment="1"/>
    <xf numFmtId="0" fontId="20" fillId="7" borderId="6" xfId="0" applyFont="1" applyFill="1" applyBorder="1" applyAlignment="1"/>
    <xf numFmtId="0" fontId="19" fillId="0" borderId="6"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4" fontId="19" fillId="0" borderId="2" xfId="0" applyNumberFormat="1" applyFont="1" applyFill="1" applyBorder="1" applyAlignment="1" applyProtection="1">
      <alignment horizontal="right"/>
    </xf>
    <xf numFmtId="4" fontId="19" fillId="0" borderId="1" xfId="0" applyNumberFormat="1" applyFont="1" applyFill="1" applyBorder="1" applyAlignment="1" applyProtection="1">
      <alignment horizontal="right"/>
    </xf>
    <xf numFmtId="0" fontId="20" fillId="0" borderId="0" xfId="0" applyFont="1" applyAlignment="1">
      <alignment horizontal="left" vertical="top" wrapText="1"/>
    </xf>
    <xf numFmtId="0" fontId="14" fillId="7" borderId="2" xfId="0" applyFont="1" applyFill="1" applyBorder="1" applyAlignment="1">
      <alignment horizontal="left" vertical="top"/>
    </xf>
    <xf numFmtId="0" fontId="14" fillId="7" borderId="3" xfId="0" applyFont="1" applyFill="1" applyBorder="1" applyAlignment="1">
      <alignment horizontal="left" vertical="top"/>
    </xf>
    <xf numFmtId="0" fontId="14" fillId="7" borderId="1" xfId="0" applyFont="1" applyFill="1" applyBorder="1" applyAlignment="1">
      <alignment horizontal="left" vertical="top"/>
    </xf>
    <xf numFmtId="0" fontId="14" fillId="7" borderId="6" xfId="0" applyFont="1" applyFill="1" applyBorder="1" applyAlignment="1">
      <alignment horizontal="left" vertical="center"/>
    </xf>
    <xf numFmtId="0" fontId="14" fillId="3" borderId="15" xfId="0" applyFont="1" applyFill="1" applyBorder="1" applyAlignment="1">
      <alignment horizontal="right" vertical="top" wrapText="1"/>
    </xf>
    <xf numFmtId="0" fontId="14" fillId="3" borderId="4" xfId="0" applyFont="1" applyFill="1" applyBorder="1" applyAlignment="1">
      <alignment horizontal="right" vertical="top" wrapText="1"/>
    </xf>
    <xf numFmtId="0" fontId="14" fillId="3" borderId="16" xfId="0" applyFont="1" applyFill="1" applyBorder="1" applyAlignment="1">
      <alignment horizontal="right" vertical="top" wrapText="1"/>
    </xf>
    <xf numFmtId="0" fontId="14" fillId="3" borderId="17" xfId="0" applyFont="1" applyFill="1" applyBorder="1" applyAlignment="1">
      <alignment horizontal="right" vertical="top" wrapText="1"/>
    </xf>
    <xf numFmtId="0" fontId="14" fillId="0" borderId="2" xfId="0" applyFont="1" applyBorder="1" applyAlignment="1">
      <alignment horizontal="right" vertical="center"/>
    </xf>
    <xf numFmtId="0" fontId="14" fillId="0" borderId="1" xfId="0" applyFont="1" applyBorder="1" applyAlignment="1">
      <alignment horizontal="right" vertical="center"/>
    </xf>
    <xf numFmtId="2" fontId="14" fillId="3" borderId="11" xfId="0" applyNumberFormat="1" applyFont="1" applyFill="1" applyBorder="1" applyAlignment="1">
      <alignment horizontal="right" vertical="center"/>
    </xf>
    <xf numFmtId="2" fontId="14" fillId="3" borderId="18" xfId="0" applyNumberFormat="1" applyFont="1" applyFill="1" applyBorder="1" applyAlignment="1">
      <alignment horizontal="right" vertical="center"/>
    </xf>
    <xf numFmtId="2" fontId="14" fillId="3" borderId="10" xfId="0" applyNumberFormat="1" applyFont="1" applyFill="1" applyBorder="1" applyAlignment="1">
      <alignment horizontal="right" vertical="center"/>
    </xf>
    <xf numFmtId="0" fontId="20" fillId="0" borderId="0" xfId="0" applyFont="1" applyFill="1" applyBorder="1" applyAlignment="1">
      <alignment horizontal="left" vertical="top" wrapText="1"/>
    </xf>
    <xf numFmtId="0" fontId="20" fillId="0" borderId="17" xfId="0" applyFont="1" applyFill="1" applyBorder="1" applyAlignment="1">
      <alignment horizontal="left" vertical="top" wrapText="1"/>
    </xf>
    <xf numFmtId="0" fontId="14" fillId="0" borderId="2" xfId="0" applyFont="1" applyBorder="1" applyAlignment="1">
      <alignment horizontal="right" vertical="top" wrapText="1"/>
    </xf>
    <xf numFmtId="0" fontId="14" fillId="0" borderId="1" xfId="0" applyFont="1" applyBorder="1" applyAlignment="1">
      <alignment horizontal="right" vertical="top" wrapText="1"/>
    </xf>
    <xf numFmtId="0" fontId="20" fillId="0" borderId="4" xfId="0" applyFont="1" applyBorder="1" applyAlignment="1">
      <alignment horizontal="left" vertical="top" wrapText="1"/>
    </xf>
    <xf numFmtId="0" fontId="20" fillId="0" borderId="17" xfId="0" applyFont="1" applyBorder="1" applyAlignment="1">
      <alignment horizontal="left" vertical="top" wrapText="1"/>
    </xf>
    <xf numFmtId="0" fontId="20" fillId="8" borderId="2" xfId="0" applyFont="1" applyFill="1" applyBorder="1" applyAlignment="1" applyProtection="1">
      <protection locked="0"/>
    </xf>
    <xf numFmtId="0" fontId="20" fillId="8" borderId="15" xfId="0" applyFont="1" applyFill="1" applyBorder="1" applyAlignment="1" applyProtection="1">
      <protection locked="0"/>
    </xf>
    <xf numFmtId="0" fontId="8" fillId="8" borderId="4" xfId="0" applyFont="1" applyFill="1" applyBorder="1" applyAlignment="1" applyProtection="1">
      <protection locked="0"/>
    </xf>
    <xf numFmtId="0" fontId="33" fillId="0" borderId="0" xfId="0" applyFont="1" applyFill="1" applyBorder="1" applyAlignment="1">
      <alignment horizontal="left" vertical="top" wrapText="1"/>
    </xf>
    <xf numFmtId="0" fontId="33" fillId="0" borderId="17" xfId="0" applyFont="1" applyFill="1" applyBorder="1" applyAlignment="1">
      <alignment horizontal="left" vertical="top" wrapText="1"/>
    </xf>
    <xf numFmtId="0" fontId="19" fillId="3" borderId="2" xfId="0" applyFont="1" applyFill="1" applyBorder="1" applyAlignment="1">
      <alignment horizontal="center" vertical="top" wrapText="1"/>
    </xf>
    <xf numFmtId="0" fontId="19" fillId="3" borderId="3" xfId="0" applyFont="1" applyFill="1" applyBorder="1" applyAlignment="1">
      <alignment horizontal="center" vertical="top" wrapText="1"/>
    </xf>
    <xf numFmtId="0" fontId="19" fillId="3" borderId="1" xfId="0" applyFont="1" applyFill="1" applyBorder="1" applyAlignment="1">
      <alignment horizontal="center" vertical="top" wrapText="1"/>
    </xf>
    <xf numFmtId="0" fontId="18" fillId="8" borderId="2" xfId="0" applyFont="1" applyFill="1" applyBorder="1" applyAlignment="1"/>
    <xf numFmtId="0" fontId="18" fillId="8" borderId="3" xfId="0" applyFont="1" applyFill="1" applyBorder="1" applyAlignment="1"/>
    <xf numFmtId="0" fontId="18" fillId="8" borderId="1" xfId="0" applyFont="1" applyFill="1" applyBorder="1" applyAlignment="1"/>
    <xf numFmtId="0" fontId="11" fillId="8" borderId="2" xfId="0" applyFont="1" applyFill="1" applyBorder="1" applyAlignment="1" applyProtection="1">
      <protection locked="0"/>
    </xf>
    <xf numFmtId="0" fontId="11" fillId="8" borderId="3" xfId="0" applyFont="1" applyFill="1" applyBorder="1" applyAlignment="1" applyProtection="1">
      <protection locked="0"/>
    </xf>
    <xf numFmtId="0" fontId="11" fillId="8" borderId="1" xfId="0" applyFont="1" applyFill="1" applyBorder="1" applyAlignment="1" applyProtection="1">
      <protection locked="0"/>
    </xf>
    <xf numFmtId="0" fontId="11" fillId="8" borderId="6" xfId="0" applyFont="1" applyFill="1" applyBorder="1" applyAlignment="1" applyProtection="1">
      <protection locked="0"/>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35" fillId="0" borderId="0" xfId="0" applyFont="1" applyFill="1" applyBorder="1" applyAlignment="1">
      <alignment horizontal="center" vertical="center" wrapText="1" shrinkToFit="1"/>
    </xf>
    <xf numFmtId="0" fontId="43" fillId="0" borderId="0" xfId="0" applyFont="1" applyFill="1" applyBorder="1" applyAlignment="1">
      <alignment wrapText="1" shrinkToFi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19" fillId="3" borderId="1" xfId="0" applyFont="1" applyFill="1" applyBorder="1" applyAlignment="1">
      <alignment horizontal="center" wrapText="1"/>
    </xf>
    <xf numFmtId="0" fontId="11" fillId="0" borderId="5" xfId="0" applyFont="1" applyFill="1" applyBorder="1" applyAlignment="1"/>
    <xf numFmtId="0" fontId="11" fillId="0" borderId="4" xfId="0" applyFont="1" applyFill="1" applyBorder="1" applyAlignment="1"/>
    <xf numFmtId="0" fontId="18" fillId="7" borderId="2"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9" xfId="0" applyFont="1" applyFill="1" applyBorder="1" applyAlignment="1"/>
    <xf numFmtId="164" fontId="11" fillId="0" borderId="2" xfId="0" applyNumberFormat="1" applyFont="1" applyFill="1" applyBorder="1" applyAlignment="1"/>
    <xf numFmtId="164" fontId="11" fillId="0" borderId="1" xfId="0" applyNumberFormat="1" applyFont="1" applyFill="1" applyBorder="1" applyAlignment="1"/>
    <xf numFmtId="0" fontId="11" fillId="8" borderId="2" xfId="0" applyFont="1" applyFill="1" applyBorder="1" applyProtection="1">
      <protection locked="0"/>
    </xf>
    <xf numFmtId="0" fontId="11" fillId="8" borderId="3" xfId="0" applyFont="1" applyFill="1" applyBorder="1" applyProtection="1">
      <protection locked="0"/>
    </xf>
    <xf numFmtId="0" fontId="11" fillId="8" borderId="1" xfId="0" applyFont="1" applyFill="1" applyBorder="1" applyProtection="1">
      <protection locked="0"/>
    </xf>
    <xf numFmtId="164" fontId="11" fillId="0" borderId="1" xfId="0" applyNumberFormat="1" applyFont="1" applyBorder="1" applyAlignment="1"/>
    <xf numFmtId="0" fontId="10" fillId="3" borderId="6" xfId="0" applyFont="1" applyFill="1" applyBorder="1" applyAlignment="1"/>
    <xf numFmtId="0" fontId="11" fillId="3" borderId="6" xfId="0" applyFont="1" applyFill="1" applyBorder="1" applyAlignment="1"/>
    <xf numFmtId="164" fontId="10" fillId="0" borderId="2" xfId="0" applyNumberFormat="1" applyFont="1" applyFill="1" applyBorder="1" applyAlignment="1"/>
    <xf numFmtId="0" fontId="11" fillId="8" borderId="2" xfId="0" applyNumberFormat="1" applyFont="1" applyFill="1" applyBorder="1" applyAlignment="1" applyProtection="1">
      <protection locked="0"/>
    </xf>
    <xf numFmtId="0" fontId="11" fillId="8" borderId="3" xfId="0" applyNumberFormat="1" applyFont="1" applyFill="1" applyBorder="1" applyAlignment="1" applyProtection="1">
      <protection locked="0"/>
    </xf>
    <xf numFmtId="0" fontId="11" fillId="8" borderId="1" xfId="0" applyNumberFormat="1" applyFont="1" applyFill="1" applyBorder="1" applyAlignment="1" applyProtection="1">
      <protection locked="0"/>
    </xf>
    <xf numFmtId="0" fontId="11" fillId="8" borderId="6" xfId="0" applyNumberFormat="1" applyFont="1" applyFill="1" applyBorder="1" applyAlignment="1" applyProtection="1">
      <protection locked="0"/>
    </xf>
    <xf numFmtId="0" fontId="11" fillId="8" borderId="11" xfId="0" applyFont="1" applyFill="1" applyBorder="1" applyAlignment="1" applyProtection="1">
      <protection locked="0"/>
    </xf>
    <xf numFmtId="0" fontId="11" fillId="8" borderId="10" xfId="0" applyNumberFormat="1" applyFont="1" applyFill="1" applyBorder="1" applyAlignment="1" applyProtection="1">
      <protection locked="0"/>
    </xf>
    <xf numFmtId="0" fontId="18" fillId="7" borderId="1" xfId="0" applyFont="1" applyFill="1" applyBorder="1" applyAlignment="1">
      <alignment wrapText="1"/>
    </xf>
    <xf numFmtId="0" fontId="24" fillId="3" borderId="0" xfId="0" applyFont="1" applyFill="1" applyBorder="1" applyAlignment="1">
      <alignment horizontal="left" vertical="center" wrapText="1"/>
    </xf>
    <xf numFmtId="0" fontId="45" fillId="0" borderId="0" xfId="0" applyFont="1" applyBorder="1" applyAlignment="1"/>
    <xf numFmtId="0" fontId="35" fillId="0" borderId="0" xfId="0" applyFont="1" applyBorder="1" applyAlignment="1">
      <alignment horizontal="center"/>
    </xf>
    <xf numFmtId="0" fontId="27" fillId="3" borderId="2" xfId="0" applyFont="1" applyFill="1" applyBorder="1" applyAlignment="1">
      <alignment horizontal="center" vertical="top" wrapText="1"/>
    </xf>
    <xf numFmtId="0" fontId="27" fillId="3" borderId="3" xfId="0" applyFont="1" applyFill="1" applyBorder="1" applyAlignment="1">
      <alignment horizontal="center" vertical="top" wrapText="1"/>
    </xf>
    <xf numFmtId="0" fontId="27" fillId="3" borderId="1" xfId="0" applyFont="1" applyFill="1" applyBorder="1" applyAlignment="1">
      <alignment horizontal="center" vertical="top" wrapText="1"/>
    </xf>
    <xf numFmtId="0" fontId="18" fillId="0" borderId="0" xfId="0" applyFont="1" applyFill="1" applyAlignment="1">
      <alignment horizontal="left" wrapText="1" indent="2" shrinkToFit="1"/>
    </xf>
    <xf numFmtId="0" fontId="19" fillId="7" borderId="6" xfId="0" applyFont="1" applyFill="1" applyBorder="1" applyAlignment="1">
      <alignment horizontal="left" vertical="top"/>
    </xf>
    <xf numFmtId="4" fontId="18" fillId="0" borderId="2" xfId="0" applyNumberFormat="1" applyFont="1" applyFill="1" applyBorder="1" applyAlignment="1" applyProtection="1"/>
    <xf numFmtId="0" fontId="27" fillId="7" borderId="2" xfId="0" applyFont="1" applyFill="1" applyBorder="1" applyAlignment="1">
      <alignment horizontal="left"/>
    </xf>
    <xf numFmtId="0" fontId="27" fillId="7" borderId="3" xfId="0" applyFont="1" applyFill="1" applyBorder="1" applyAlignment="1">
      <alignment horizontal="left"/>
    </xf>
    <xf numFmtId="0" fontId="27" fillId="7" borderId="1" xfId="0" applyFont="1" applyFill="1" applyBorder="1" applyAlignment="1">
      <alignment horizontal="left"/>
    </xf>
    <xf numFmtId="0" fontId="27" fillId="0" borderId="6" xfId="0" applyFont="1" applyBorder="1" applyAlignment="1">
      <alignment horizontal="right"/>
    </xf>
    <xf numFmtId="0" fontId="19" fillId="7" borderId="10" xfId="0" applyFont="1" applyFill="1" applyBorder="1" applyAlignment="1">
      <alignment horizontal="left" vertical="top"/>
    </xf>
    <xf numFmtId="0" fontId="27" fillId="7" borderId="6" xfId="0" applyFont="1" applyFill="1" applyBorder="1" applyAlignment="1">
      <alignment horizontal="left" vertical="center"/>
    </xf>
    <xf numFmtId="0" fontId="19" fillId="0" borderId="6" xfId="0" applyFont="1" applyBorder="1" applyAlignment="1">
      <alignment horizontal="right"/>
    </xf>
    <xf numFmtId="0" fontId="42" fillId="0" borderId="6" xfId="0" applyFont="1" applyBorder="1" applyAlignment="1">
      <alignment horizontal="right"/>
    </xf>
    <xf numFmtId="0" fontId="27" fillId="0" borderId="11" xfId="0" applyFont="1" applyBorder="1" applyAlignment="1">
      <alignment horizontal="right"/>
    </xf>
    <xf numFmtId="0" fontId="24" fillId="0" borderId="5"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48" fillId="0" borderId="0" xfId="0" applyFont="1" applyAlignment="1">
      <alignment horizontal="left" vertical="top" wrapText="1"/>
    </xf>
    <xf numFmtId="0" fontId="48" fillId="0" borderId="0" xfId="0" applyFont="1" applyAlignment="1">
      <alignment horizontal="left" vertical="top"/>
    </xf>
    <xf numFmtId="0" fontId="48" fillId="0" borderId="17" xfId="0" applyFont="1" applyBorder="1" applyAlignment="1">
      <alignment horizontal="left" vertical="top"/>
    </xf>
    <xf numFmtId="0" fontId="33" fillId="0" borderId="0" xfId="0" applyFont="1" applyAlignment="1">
      <alignment horizontal="left" vertical="top" wrapText="1"/>
    </xf>
    <xf numFmtId="0" fontId="24" fillId="0" borderId="0" xfId="0" applyFont="1" applyAlignment="1">
      <alignment horizontal="left" vertical="top" wrapText="1"/>
    </xf>
    <xf numFmtId="0" fontId="8" fillId="8" borderId="2" xfId="0" applyFont="1" applyFill="1" applyBorder="1" applyAlignment="1" applyProtection="1">
      <alignment horizontal="center"/>
      <protection locked="0"/>
    </xf>
    <xf numFmtId="0" fontId="8" fillId="8" borderId="3" xfId="0" applyFont="1" applyFill="1" applyBorder="1" applyAlignment="1" applyProtection="1">
      <alignment horizontal="center"/>
      <protection locked="0"/>
    </xf>
    <xf numFmtId="0" fontId="8" fillId="8" borderId="1" xfId="0" applyFont="1" applyFill="1" applyBorder="1" applyAlignment="1" applyProtection="1">
      <alignment horizontal="center"/>
      <protection locked="0"/>
    </xf>
    <xf numFmtId="4" fontId="30" fillId="0" borderId="13" xfId="0" applyNumberFormat="1" applyFont="1" applyFill="1" applyBorder="1" applyAlignment="1" applyProtection="1">
      <alignment horizontal="right"/>
    </xf>
    <xf numFmtId="4" fontId="46" fillId="0" borderId="12" xfId="0" applyNumberFormat="1" applyFont="1" applyFill="1" applyBorder="1" applyAlignment="1" applyProtection="1">
      <alignment horizontal="right"/>
    </xf>
    <xf numFmtId="0" fontId="15" fillId="0" borderId="0" xfId="0" applyFont="1" applyAlignment="1">
      <alignment horizontal="center" vertical="center"/>
    </xf>
    <xf numFmtId="0" fontId="28" fillId="0" borderId="0" xfId="0" applyFont="1" applyAlignment="1">
      <alignment horizontal="left" vertical="top" wrapText="1"/>
    </xf>
    <xf numFmtId="0" fontId="18" fillId="3" borderId="0" xfId="0" applyFont="1" applyFill="1" applyBorder="1" applyAlignment="1"/>
    <xf numFmtId="2" fontId="18" fillId="3" borderId="6" xfId="0" applyNumberFormat="1" applyFont="1" applyFill="1" applyBorder="1" applyProtection="1">
      <protection locked="0"/>
    </xf>
    <xf numFmtId="0" fontId="19" fillId="3" borderId="6" xfId="0" applyFont="1" applyFill="1" applyBorder="1" applyProtection="1">
      <protection locked="0"/>
    </xf>
    <xf numFmtId="2" fontId="12" fillId="3" borderId="6" xfId="0" applyNumberFormat="1" applyFont="1" applyFill="1" applyBorder="1" applyProtection="1">
      <protection locked="0"/>
    </xf>
    <xf numFmtId="0" fontId="12" fillId="3" borderId="0" xfId="0" applyFont="1" applyFill="1" applyBorder="1" applyProtection="1">
      <protection locked="0"/>
    </xf>
    <xf numFmtId="0" fontId="12" fillId="3" borderId="0" xfId="0" applyFont="1" applyFill="1" applyBorder="1" applyAlignment="1" applyProtection="1">
      <protection locked="0"/>
    </xf>
    <xf numFmtId="0" fontId="8" fillId="3" borderId="0" xfId="0" applyFont="1" applyFill="1" applyBorder="1" applyAlignment="1" applyProtection="1">
      <protection locked="0"/>
    </xf>
    <xf numFmtId="0" fontId="16" fillId="3" borderId="6" xfId="0" applyFont="1" applyFill="1" applyBorder="1" applyProtection="1">
      <protection locked="0"/>
    </xf>
  </cellXfs>
  <cellStyles count="4">
    <cellStyle name="20 % - Akzent1" xfId="1" builtinId="30"/>
    <cellStyle name="20 % - Akzent3" xfId="3" builtinId="38"/>
    <cellStyle name="40 % - Akzent1" xfId="2" builtinId="3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5"/>
  <sheetViews>
    <sheetView tabSelected="1" view="pageLayout" zoomScale="73" zoomScaleNormal="60" zoomScalePageLayoutView="73" workbookViewId="0">
      <selection activeCell="B7" sqref="B7:C7"/>
    </sheetView>
  </sheetViews>
  <sheetFormatPr baseColWidth="10" defaultRowHeight="15" x14ac:dyDescent="0.25"/>
  <cols>
    <col min="1" max="1" width="23.42578125" customWidth="1"/>
    <col min="2" max="2" width="71.85546875" customWidth="1"/>
    <col min="3" max="3" width="33.42578125" customWidth="1"/>
    <col min="4" max="4" width="20.7109375" customWidth="1"/>
    <col min="5" max="5" width="24.7109375" customWidth="1"/>
    <col min="6" max="6" width="30.140625" customWidth="1"/>
    <col min="7" max="7" width="41" customWidth="1"/>
  </cols>
  <sheetData>
    <row r="1" spans="1:9" ht="25.5" x14ac:dyDescent="0.5">
      <c r="A1" s="13"/>
      <c r="B1" s="21"/>
      <c r="C1" s="270" t="s">
        <v>36</v>
      </c>
      <c r="D1" s="271"/>
      <c r="E1" s="205"/>
      <c r="F1" s="205"/>
      <c r="G1" s="21"/>
    </row>
    <row r="2" spans="1:9" ht="20.25" x14ac:dyDescent="0.35">
      <c r="A2" s="206"/>
      <c r="B2" s="27"/>
      <c r="C2" s="207"/>
      <c r="D2" s="207"/>
      <c r="E2" s="27"/>
      <c r="F2" s="27"/>
      <c r="G2" s="13"/>
    </row>
    <row r="3" spans="1:9" ht="16.5" x14ac:dyDescent="0.3">
      <c r="A3" s="13"/>
      <c r="B3" s="13"/>
      <c r="C3" s="13"/>
      <c r="D3" s="13"/>
      <c r="E3" s="13"/>
      <c r="F3" s="13"/>
      <c r="G3" s="13"/>
    </row>
    <row r="4" spans="1:9" ht="25.5" x14ac:dyDescent="0.5">
      <c r="A4" s="247" t="s">
        <v>37</v>
      </c>
      <c r="B4" s="247"/>
      <c r="C4" s="247"/>
      <c r="D4" s="79"/>
      <c r="E4" s="247" t="s">
        <v>45</v>
      </c>
      <c r="F4" s="247"/>
      <c r="G4" s="247"/>
      <c r="H4" s="9"/>
    </row>
    <row r="5" spans="1:9" ht="25.5" x14ac:dyDescent="0.5">
      <c r="A5" s="220" t="s">
        <v>38</v>
      </c>
      <c r="B5" s="252"/>
      <c r="C5" s="253"/>
      <c r="D5" s="209"/>
      <c r="E5" s="220" t="s">
        <v>44</v>
      </c>
      <c r="F5" s="252"/>
      <c r="G5" s="253"/>
      <c r="H5" s="9"/>
    </row>
    <row r="6" spans="1:9" ht="25.5" x14ac:dyDescent="0.5">
      <c r="A6" s="221" t="s">
        <v>39</v>
      </c>
      <c r="B6" s="252"/>
      <c r="C6" s="253"/>
      <c r="D6" s="210"/>
      <c r="E6" s="221" t="s">
        <v>39</v>
      </c>
      <c r="F6" s="252"/>
      <c r="G6" s="253"/>
      <c r="H6" s="9"/>
    </row>
    <row r="7" spans="1:9" ht="25.5" x14ac:dyDescent="0.5">
      <c r="A7" s="221" t="s">
        <v>40</v>
      </c>
      <c r="B7" s="252"/>
      <c r="C7" s="253"/>
      <c r="D7" s="211"/>
      <c r="E7" s="221" t="s">
        <v>40</v>
      </c>
      <c r="F7" s="252"/>
      <c r="G7" s="253"/>
      <c r="H7" s="9"/>
    </row>
    <row r="8" spans="1:9" ht="25.5" x14ac:dyDescent="0.5">
      <c r="A8" s="221" t="s">
        <v>41</v>
      </c>
      <c r="B8" s="252"/>
      <c r="C8" s="253"/>
      <c r="D8" s="211"/>
      <c r="E8" s="221" t="s">
        <v>41</v>
      </c>
      <c r="F8" s="252"/>
      <c r="G8" s="253"/>
      <c r="H8" s="9"/>
    </row>
    <row r="9" spans="1:9" ht="25.5" x14ac:dyDescent="0.5">
      <c r="A9" s="221" t="s">
        <v>42</v>
      </c>
      <c r="B9" s="252"/>
      <c r="C9" s="253"/>
      <c r="D9" s="211"/>
      <c r="E9" s="221" t="s">
        <v>42</v>
      </c>
      <c r="F9" s="252"/>
      <c r="G9" s="253"/>
      <c r="H9" s="9"/>
    </row>
    <row r="10" spans="1:9" ht="25.5" x14ac:dyDescent="0.5">
      <c r="A10" s="221" t="s">
        <v>43</v>
      </c>
      <c r="B10" s="252"/>
      <c r="C10" s="253"/>
      <c r="D10" s="211"/>
      <c r="E10" s="221" t="s">
        <v>43</v>
      </c>
      <c r="F10" s="252"/>
      <c r="G10" s="253"/>
      <c r="H10" s="9"/>
    </row>
    <row r="11" spans="1:9" ht="25.5" x14ac:dyDescent="0.5">
      <c r="A11" s="208"/>
      <c r="B11" s="212"/>
      <c r="C11" s="213"/>
      <c r="D11" s="211"/>
      <c r="E11" s="214"/>
      <c r="F11" s="214"/>
      <c r="G11" s="208"/>
      <c r="H11" s="9"/>
    </row>
    <row r="12" spans="1:9" ht="25.5" x14ac:dyDescent="0.5">
      <c r="A12" s="272" t="s">
        <v>46</v>
      </c>
      <c r="B12" s="272"/>
      <c r="C12" s="272"/>
      <c r="D12" s="211"/>
      <c r="E12" s="214"/>
      <c r="F12" s="214"/>
      <c r="G12" s="208"/>
      <c r="H12" s="9"/>
    </row>
    <row r="13" spans="1:9" ht="25.5" x14ac:dyDescent="0.5">
      <c r="A13" s="260" t="s">
        <v>47</v>
      </c>
      <c r="B13" s="260"/>
      <c r="C13" s="237"/>
      <c r="D13" s="211"/>
      <c r="E13" s="208"/>
      <c r="F13" s="208"/>
      <c r="G13" s="208"/>
      <c r="H13" s="9"/>
    </row>
    <row r="14" spans="1:9" ht="25.5" x14ac:dyDescent="0.5">
      <c r="A14" s="216"/>
      <c r="B14" s="215"/>
      <c r="C14" s="213"/>
      <c r="D14" s="211"/>
      <c r="E14" s="208"/>
      <c r="F14" s="208"/>
      <c r="G14" s="208"/>
      <c r="H14" s="9"/>
    </row>
    <row r="15" spans="1:9" ht="25.5" x14ac:dyDescent="0.5">
      <c r="A15" s="261" t="s">
        <v>48</v>
      </c>
      <c r="B15" s="261"/>
      <c r="C15" s="261"/>
      <c r="D15" s="217"/>
      <c r="E15" s="248" t="s">
        <v>49</v>
      </c>
      <c r="F15" s="249"/>
      <c r="G15" s="250"/>
      <c r="H15" s="10"/>
    </row>
    <row r="16" spans="1:9" ht="26.25" customHeight="1" x14ac:dyDescent="0.5">
      <c r="A16" s="264" t="s">
        <v>50</v>
      </c>
      <c r="B16" s="265"/>
      <c r="C16" s="237"/>
      <c r="D16" s="13"/>
      <c r="E16" s="262" t="s">
        <v>55</v>
      </c>
      <c r="F16" s="263"/>
      <c r="G16" s="238"/>
      <c r="H16" s="9"/>
      <c r="I16" s="7"/>
    </row>
    <row r="17" spans="1:9" ht="25.5" x14ac:dyDescent="0.5">
      <c r="A17" s="266" t="s">
        <v>56</v>
      </c>
      <c r="B17" s="267"/>
      <c r="C17" s="237"/>
      <c r="D17" s="218"/>
      <c r="E17" s="254" t="s">
        <v>51</v>
      </c>
      <c r="F17" s="255"/>
      <c r="G17" s="239"/>
      <c r="H17" s="9"/>
      <c r="I17" s="8"/>
    </row>
    <row r="18" spans="1:9" ht="18.75" customHeight="1" x14ac:dyDescent="0.5">
      <c r="A18" s="266" t="s">
        <v>52</v>
      </c>
      <c r="B18" s="267"/>
      <c r="C18" s="237"/>
      <c r="D18" s="82"/>
      <c r="E18" s="256"/>
      <c r="F18" s="257"/>
      <c r="G18" s="240"/>
      <c r="H18" s="11"/>
      <c r="I18" s="8"/>
    </row>
    <row r="19" spans="1:9" ht="25.5" x14ac:dyDescent="0.5">
      <c r="A19" s="266" t="s">
        <v>77</v>
      </c>
      <c r="B19" s="267"/>
      <c r="C19" s="237"/>
      <c r="D19" s="13"/>
      <c r="E19" s="256"/>
      <c r="F19" s="257"/>
      <c r="G19" s="240"/>
      <c r="H19" s="9"/>
    </row>
    <row r="20" spans="1:9" ht="25.5" x14ac:dyDescent="0.5">
      <c r="A20" s="266" t="s">
        <v>53</v>
      </c>
      <c r="B20" s="267"/>
      <c r="C20" s="237"/>
      <c r="D20" s="13"/>
      <c r="E20" s="256"/>
      <c r="F20" s="257"/>
      <c r="G20" s="239"/>
      <c r="H20" s="9"/>
    </row>
    <row r="21" spans="1:9" ht="15" customHeight="1" x14ac:dyDescent="0.5">
      <c r="A21" s="268" t="s">
        <v>54</v>
      </c>
      <c r="B21" s="268"/>
      <c r="C21" s="268"/>
      <c r="D21" s="219"/>
      <c r="E21" s="258"/>
      <c r="F21" s="259"/>
      <c r="G21" s="240"/>
      <c r="H21" s="9"/>
    </row>
    <row r="22" spans="1:9" ht="30.75" customHeight="1" x14ac:dyDescent="0.5">
      <c r="A22" s="269"/>
      <c r="B22" s="269"/>
      <c r="C22" s="269"/>
      <c r="D22" s="219"/>
      <c r="E22" s="208"/>
      <c r="F22" s="208"/>
      <c r="G22" s="208"/>
      <c r="H22" s="9"/>
    </row>
    <row r="23" spans="1:9" ht="16.5" x14ac:dyDescent="0.3">
      <c r="A23" s="13"/>
      <c r="B23" s="13"/>
      <c r="C23" s="13"/>
      <c r="D23" s="13"/>
      <c r="E23" s="13"/>
      <c r="F23" s="13"/>
      <c r="G23" s="13"/>
    </row>
    <row r="24" spans="1:9" ht="16.5" x14ac:dyDescent="0.3">
      <c r="A24" s="13"/>
      <c r="B24" s="13"/>
      <c r="C24" s="13"/>
      <c r="D24" s="13"/>
      <c r="E24" s="13"/>
      <c r="F24" s="13"/>
      <c r="G24" s="13"/>
    </row>
    <row r="25" spans="1:9" ht="17.25" customHeight="1" x14ac:dyDescent="0.5">
      <c r="A25" s="127"/>
      <c r="B25" s="208"/>
      <c r="C25" s="208"/>
      <c r="D25" s="208"/>
      <c r="E25" s="13"/>
      <c r="F25" s="13"/>
      <c r="G25" s="13"/>
    </row>
    <row r="26" spans="1:9" ht="21.75" customHeight="1" x14ac:dyDescent="0.5">
      <c r="A26" s="273" t="s">
        <v>57</v>
      </c>
      <c r="B26" s="273"/>
      <c r="C26" s="273"/>
      <c r="D26" s="208"/>
      <c r="E26" s="13"/>
      <c r="F26" s="13"/>
      <c r="G26" s="13"/>
    </row>
    <row r="27" spans="1:9" ht="25.5" x14ac:dyDescent="0.5">
      <c r="A27" s="220" t="s">
        <v>39</v>
      </c>
      <c r="B27" s="252"/>
      <c r="C27" s="253"/>
      <c r="D27" s="208"/>
      <c r="E27" s="13"/>
      <c r="F27" s="13"/>
      <c r="G27" s="13"/>
    </row>
    <row r="28" spans="1:9" ht="25.5" x14ac:dyDescent="0.5">
      <c r="A28" s="221" t="s">
        <v>43</v>
      </c>
      <c r="B28" s="252"/>
      <c r="C28" s="253"/>
      <c r="D28" s="208"/>
      <c r="E28" s="13"/>
      <c r="F28" s="13"/>
      <c r="G28" s="13"/>
    </row>
    <row r="29" spans="1:9" ht="25.5" x14ac:dyDescent="0.5">
      <c r="A29" s="221" t="s">
        <v>42</v>
      </c>
      <c r="B29" s="252"/>
      <c r="C29" s="253"/>
      <c r="D29" s="208"/>
      <c r="E29" s="13"/>
      <c r="F29" s="13"/>
      <c r="G29" s="13"/>
    </row>
    <row r="30" spans="1:9" ht="25.5" x14ac:dyDescent="0.5">
      <c r="A30" s="208"/>
      <c r="B30" s="208"/>
      <c r="C30" s="208"/>
      <c r="D30" s="208"/>
      <c r="E30" s="13"/>
      <c r="F30" s="13"/>
      <c r="G30" s="13"/>
    </row>
    <row r="31" spans="1:9" ht="25.5" x14ac:dyDescent="0.5">
      <c r="A31" s="208"/>
      <c r="B31" s="208"/>
      <c r="C31" s="208"/>
      <c r="D31" s="208"/>
      <c r="E31" s="13"/>
      <c r="F31" s="13"/>
      <c r="G31" s="13"/>
    </row>
    <row r="32" spans="1:9" ht="25.5" x14ac:dyDescent="0.5">
      <c r="A32" s="208"/>
      <c r="B32" s="208"/>
      <c r="C32" s="208"/>
      <c r="D32" s="208"/>
      <c r="E32" s="13"/>
      <c r="F32" s="13"/>
      <c r="G32" s="13"/>
    </row>
    <row r="33" spans="1:7" ht="25.5" x14ac:dyDescent="0.5">
      <c r="A33" s="251"/>
      <c r="B33" s="251"/>
      <c r="C33" s="251"/>
      <c r="D33" s="251"/>
      <c r="E33" s="251"/>
      <c r="F33" s="251"/>
      <c r="G33" s="251"/>
    </row>
    <row r="34" spans="1:7" ht="21" x14ac:dyDescent="0.35">
      <c r="A34" s="246"/>
      <c r="B34" s="246"/>
      <c r="C34" s="246"/>
      <c r="D34" s="246"/>
      <c r="E34" s="246"/>
      <c r="F34" s="246"/>
      <c r="G34" s="246"/>
    </row>
    <row r="35" spans="1:7" ht="20.25" x14ac:dyDescent="0.35">
      <c r="A35" s="222" t="s">
        <v>226</v>
      </c>
      <c r="B35" s="223" t="s">
        <v>225</v>
      </c>
      <c r="C35" s="223" t="s">
        <v>227</v>
      </c>
      <c r="D35" s="223"/>
      <c r="E35" s="223"/>
      <c r="F35" s="222" t="s">
        <v>228</v>
      </c>
      <c r="G35" s="223"/>
    </row>
  </sheetData>
  <sheetProtection sheet="1" selectLockedCells="1"/>
  <mergeCells count="33">
    <mergeCell ref="C1:D1"/>
    <mergeCell ref="A12:C12"/>
    <mergeCell ref="A26:C26"/>
    <mergeCell ref="B27:C27"/>
    <mergeCell ref="B28:C28"/>
    <mergeCell ref="B29:C29"/>
    <mergeCell ref="A16:B16"/>
    <mergeCell ref="A17:B17"/>
    <mergeCell ref="A18:B18"/>
    <mergeCell ref="A19:B19"/>
    <mergeCell ref="A20:B20"/>
    <mergeCell ref="A21:C22"/>
    <mergeCell ref="F5:G5"/>
    <mergeCell ref="F6:G6"/>
    <mergeCell ref="E16:F16"/>
    <mergeCell ref="F9:G9"/>
    <mergeCell ref="F10:G10"/>
    <mergeCell ref="A34:G34"/>
    <mergeCell ref="E4:G4"/>
    <mergeCell ref="A4:C4"/>
    <mergeCell ref="E15:G15"/>
    <mergeCell ref="A33:G33"/>
    <mergeCell ref="F7:G7"/>
    <mergeCell ref="F8:G8"/>
    <mergeCell ref="E17:F21"/>
    <mergeCell ref="A13:B13"/>
    <mergeCell ref="A15:C15"/>
    <mergeCell ref="B5:C5"/>
    <mergeCell ref="B6:C6"/>
    <mergeCell ref="B7:C7"/>
    <mergeCell ref="B8:C8"/>
    <mergeCell ref="B9:C9"/>
    <mergeCell ref="B10:C10"/>
  </mergeCells>
  <pageMargins left="0.7" right="0.7" top="0.75" bottom="0.75" header="0.3" footer="0.3"/>
  <pageSetup paperSize="9" scale="53" fitToHeight="0" orientation="landscape" r:id="rId1"/>
  <headerFooter>
    <oddHeader xml:space="preserve">&amp;L&amp;"Segoe UI,Fett"&amp;16Jährliche Meldung für Tageseinrichtungen für Kinder nach § 47 Achtes Buch Sozialgesetzbuch (SGB VIII) i.V.m. § 18 sowie § 15 Abs. 3 Satz 1 und Abs. 4 Hessisches Kinder- und Jugendhilfegesetzbuch (HKJGB)            
</oddHeader>
    <oddFooter>&amp;L&amp;"Arial,Standard"&amp;10HMSI, Ref. II 1 - Stand Oktober 2020&amp;C&amp;"Arial,Standard"&amp;10Seite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H193"/>
  <sheetViews>
    <sheetView view="pageLayout" zoomScale="90" zoomScaleNormal="75" zoomScalePageLayoutView="90" workbookViewId="0">
      <selection activeCell="A127" sqref="A127"/>
    </sheetView>
  </sheetViews>
  <sheetFormatPr baseColWidth="10" defaultColWidth="11.42578125" defaultRowHeight="14.25" x14ac:dyDescent="0.2"/>
  <cols>
    <col min="1" max="1" width="42.28515625" style="1" customWidth="1"/>
    <col min="2" max="2" width="18.28515625" style="1" customWidth="1"/>
    <col min="3" max="3" width="17.5703125" style="1" customWidth="1"/>
    <col min="4" max="4" width="14.28515625" style="1" customWidth="1"/>
    <col min="5" max="5" width="45.5703125" style="1" customWidth="1"/>
    <col min="6" max="6" width="19.28515625" style="1" customWidth="1"/>
    <col min="7" max="7" width="30.140625" style="1" customWidth="1"/>
    <col min="8" max="8" width="20.140625" style="1" customWidth="1"/>
    <col min="9" max="16384" width="11.42578125" style="1"/>
  </cols>
  <sheetData>
    <row r="1" spans="1:8" s="13" customFormat="1" ht="18" customHeight="1" x14ac:dyDescent="0.35">
      <c r="A1" s="76" t="s">
        <v>58</v>
      </c>
      <c r="B1" s="345"/>
      <c r="C1" s="345"/>
      <c r="D1" s="345"/>
      <c r="E1" s="345"/>
      <c r="F1" s="77"/>
      <c r="G1" s="77"/>
      <c r="H1" s="21"/>
    </row>
    <row r="2" spans="1:8" s="13" customFormat="1" ht="18" customHeight="1" x14ac:dyDescent="0.35">
      <c r="A2" s="76" t="s">
        <v>32</v>
      </c>
      <c r="B2" s="231"/>
      <c r="C2" s="232"/>
      <c r="D2" s="232"/>
      <c r="E2" s="233"/>
      <c r="F2" s="27"/>
      <c r="G2" s="27"/>
    </row>
    <row r="3" spans="1:8" s="13" customFormat="1" ht="16.5" x14ac:dyDescent="0.3">
      <c r="F3" s="21"/>
      <c r="G3" s="21"/>
    </row>
    <row r="4" spans="1:8" s="13" customFormat="1" ht="20.25" x14ac:dyDescent="0.35">
      <c r="A4" s="78" t="s">
        <v>59</v>
      </c>
      <c r="B4" s="79"/>
      <c r="C4" s="79"/>
      <c r="D4" s="79"/>
      <c r="E4" s="79"/>
      <c r="F4" s="79"/>
      <c r="G4" s="79"/>
      <c r="H4" s="79"/>
    </row>
    <row r="5" spans="1:8" s="13" customFormat="1" ht="16.5" x14ac:dyDescent="0.3"/>
    <row r="6" spans="1:8" s="13" customFormat="1" ht="20.25" x14ac:dyDescent="0.35">
      <c r="A6" s="348" t="s">
        <v>31</v>
      </c>
      <c r="B6" s="348"/>
      <c r="C6" s="349"/>
      <c r="D6" s="349"/>
      <c r="E6" s="349"/>
      <c r="F6" s="349"/>
      <c r="G6" s="349"/>
    </row>
    <row r="7" spans="1:8" s="13" customFormat="1" ht="57" x14ac:dyDescent="0.3">
      <c r="A7" s="84" t="s">
        <v>30</v>
      </c>
      <c r="B7" s="85" t="s">
        <v>181</v>
      </c>
      <c r="C7" s="86" t="s">
        <v>182</v>
      </c>
      <c r="D7" s="86" t="s">
        <v>105</v>
      </c>
      <c r="E7" s="85" t="s">
        <v>29</v>
      </c>
      <c r="F7" s="350" t="s">
        <v>28</v>
      </c>
      <c r="G7" s="351"/>
    </row>
    <row r="8" spans="1:8" s="13" customFormat="1" ht="18.75" x14ac:dyDescent="0.35">
      <c r="A8" s="87" t="s">
        <v>27</v>
      </c>
      <c r="B8" s="88">
        <v>22.5</v>
      </c>
      <c r="C8" s="170"/>
      <c r="D8" s="170"/>
      <c r="E8" s="89">
        <v>0.2</v>
      </c>
      <c r="F8" s="339">
        <f t="shared" ref="F8:F19" si="0">B8*(C8+D8)*E8</f>
        <v>0</v>
      </c>
      <c r="G8" s="339"/>
    </row>
    <row r="9" spans="1:8" s="13" customFormat="1" ht="18.75" x14ac:dyDescent="0.35">
      <c r="A9" s="87"/>
      <c r="B9" s="88">
        <v>30</v>
      </c>
      <c r="C9" s="170"/>
      <c r="D9" s="170"/>
      <c r="E9" s="89">
        <v>0.2</v>
      </c>
      <c r="F9" s="339">
        <f t="shared" si="0"/>
        <v>0</v>
      </c>
      <c r="G9" s="339"/>
    </row>
    <row r="10" spans="1:8" s="13" customFormat="1" ht="18.75" x14ac:dyDescent="0.35">
      <c r="A10" s="87"/>
      <c r="B10" s="88">
        <v>42.5</v>
      </c>
      <c r="C10" s="170"/>
      <c r="D10" s="170"/>
      <c r="E10" s="89">
        <v>0.2</v>
      </c>
      <c r="F10" s="339">
        <f t="shared" si="0"/>
        <v>0</v>
      </c>
      <c r="G10" s="339"/>
    </row>
    <row r="11" spans="1:8" s="13" customFormat="1" ht="18.75" x14ac:dyDescent="0.35">
      <c r="A11" s="87"/>
      <c r="B11" s="88">
        <v>50</v>
      </c>
      <c r="C11" s="171"/>
      <c r="D11" s="171"/>
      <c r="E11" s="89">
        <v>0.2</v>
      </c>
      <c r="F11" s="339">
        <f t="shared" si="0"/>
        <v>0</v>
      </c>
      <c r="G11" s="339"/>
    </row>
    <row r="12" spans="1:8" s="13" customFormat="1" ht="18.75" x14ac:dyDescent="0.35">
      <c r="A12" s="90" t="s">
        <v>26</v>
      </c>
      <c r="B12" s="88">
        <v>22.5</v>
      </c>
      <c r="C12" s="171"/>
      <c r="D12" s="171"/>
      <c r="E12" s="89">
        <v>7.0000000000000007E-2</v>
      </c>
      <c r="F12" s="339">
        <f t="shared" si="0"/>
        <v>0</v>
      </c>
      <c r="G12" s="339"/>
    </row>
    <row r="13" spans="1:8" s="13" customFormat="1" ht="18.75" x14ac:dyDescent="0.35">
      <c r="A13" s="90"/>
      <c r="B13" s="88">
        <v>30</v>
      </c>
      <c r="C13" s="171"/>
      <c r="D13" s="171"/>
      <c r="E13" s="89">
        <v>7.0000000000000007E-2</v>
      </c>
      <c r="F13" s="339">
        <f t="shared" si="0"/>
        <v>0</v>
      </c>
      <c r="G13" s="339"/>
    </row>
    <row r="14" spans="1:8" s="13" customFormat="1" ht="18.75" x14ac:dyDescent="0.35">
      <c r="A14" s="90"/>
      <c r="B14" s="88">
        <v>42.5</v>
      </c>
      <c r="C14" s="171"/>
      <c r="D14" s="171"/>
      <c r="E14" s="89">
        <v>7.0000000000000007E-2</v>
      </c>
      <c r="F14" s="339">
        <f t="shared" si="0"/>
        <v>0</v>
      </c>
      <c r="G14" s="339"/>
    </row>
    <row r="15" spans="1:8" s="13" customFormat="1" ht="18.75" x14ac:dyDescent="0.35">
      <c r="A15" s="87"/>
      <c r="B15" s="88">
        <v>50</v>
      </c>
      <c r="C15" s="171"/>
      <c r="D15" s="171"/>
      <c r="E15" s="89">
        <v>7.0000000000000007E-2</v>
      </c>
      <c r="F15" s="339">
        <f t="shared" si="0"/>
        <v>0</v>
      </c>
      <c r="G15" s="339"/>
    </row>
    <row r="16" spans="1:8" s="13" customFormat="1" ht="18.75" x14ac:dyDescent="0.35">
      <c r="A16" s="87" t="s">
        <v>25</v>
      </c>
      <c r="B16" s="88">
        <v>22.5</v>
      </c>
      <c r="C16" s="171"/>
      <c r="D16" s="171"/>
      <c r="E16" s="89">
        <v>0.06</v>
      </c>
      <c r="F16" s="339">
        <f t="shared" si="0"/>
        <v>0</v>
      </c>
      <c r="G16" s="339"/>
    </row>
    <row r="17" spans="1:8" s="13" customFormat="1" ht="18.75" x14ac:dyDescent="0.35">
      <c r="A17" s="87"/>
      <c r="B17" s="88">
        <v>30</v>
      </c>
      <c r="C17" s="171"/>
      <c r="D17" s="171"/>
      <c r="E17" s="89">
        <v>0.06</v>
      </c>
      <c r="F17" s="339">
        <f t="shared" si="0"/>
        <v>0</v>
      </c>
      <c r="G17" s="339"/>
    </row>
    <row r="18" spans="1:8" s="13" customFormat="1" ht="18.75" x14ac:dyDescent="0.35">
      <c r="A18" s="87"/>
      <c r="B18" s="88">
        <v>42.5</v>
      </c>
      <c r="C18" s="171"/>
      <c r="D18" s="171"/>
      <c r="E18" s="89">
        <v>0.06</v>
      </c>
      <c r="F18" s="339">
        <f t="shared" si="0"/>
        <v>0</v>
      </c>
      <c r="G18" s="339"/>
    </row>
    <row r="19" spans="1:8" s="13" customFormat="1" ht="18.75" x14ac:dyDescent="0.35">
      <c r="A19" s="87"/>
      <c r="B19" s="88">
        <v>50</v>
      </c>
      <c r="C19" s="171"/>
      <c r="D19" s="171"/>
      <c r="E19" s="89">
        <v>0.06</v>
      </c>
      <c r="F19" s="339">
        <f t="shared" si="0"/>
        <v>0</v>
      </c>
      <c r="G19" s="339"/>
    </row>
    <row r="20" spans="1:8" s="13" customFormat="1" ht="18.75" x14ac:dyDescent="0.35">
      <c r="A20" s="91" t="s">
        <v>24</v>
      </c>
      <c r="B20" s="92"/>
      <c r="C20" s="93"/>
      <c r="D20" s="230">
        <f>SUM(C8:D19)</f>
        <v>0</v>
      </c>
      <c r="E20" s="92"/>
      <c r="F20" s="94"/>
      <c r="G20" s="94"/>
    </row>
    <row r="21" spans="1:8" s="13" customFormat="1" ht="18.75" x14ac:dyDescent="0.35">
      <c r="A21" s="95"/>
      <c r="B21" s="92"/>
      <c r="C21" s="96"/>
      <c r="D21" s="96"/>
      <c r="E21" s="97" t="s">
        <v>23</v>
      </c>
      <c r="F21" s="342">
        <f>SUM(F8:G19)</f>
        <v>0</v>
      </c>
      <c r="G21" s="343"/>
    </row>
    <row r="22" spans="1:8" s="13" customFormat="1" ht="47.25" customHeight="1" x14ac:dyDescent="0.35">
      <c r="A22" s="98"/>
      <c r="B22" s="99"/>
      <c r="C22" s="100"/>
      <c r="D22" s="100"/>
      <c r="E22" s="101" t="s">
        <v>70</v>
      </c>
      <c r="F22" s="342">
        <f xml:space="preserve"> F21*22%</f>
        <v>0</v>
      </c>
      <c r="G22" s="344"/>
    </row>
    <row r="23" spans="1:8" s="13" customFormat="1" ht="36.75" customHeight="1" x14ac:dyDescent="0.35">
      <c r="A23" s="102"/>
      <c r="B23" s="103"/>
      <c r="C23" s="104"/>
      <c r="D23" s="104"/>
      <c r="E23" s="105" t="s">
        <v>61</v>
      </c>
      <c r="F23" s="352">
        <f>SUM(F21+F22)</f>
        <v>0</v>
      </c>
      <c r="G23" s="353"/>
    </row>
    <row r="24" spans="1:8" s="13" customFormat="1" ht="38.25" x14ac:dyDescent="0.35">
      <c r="A24" s="106" t="s">
        <v>22</v>
      </c>
      <c r="B24" s="188">
        <v>39</v>
      </c>
      <c r="C24" s="107"/>
      <c r="D24" s="107"/>
      <c r="E24" s="108" t="s">
        <v>183</v>
      </c>
      <c r="F24" s="346">
        <f>IF(AND(F21*20%&lt;=1.5*B24,F21*20%&lt;=60),F21*20%,IF(1.5*B24&lt;=60,1.5*B24,60))</f>
        <v>0</v>
      </c>
      <c r="G24" s="347"/>
    </row>
    <row r="25" spans="1:8" s="13" customFormat="1" ht="27.75" customHeight="1" x14ac:dyDescent="0.35">
      <c r="A25" s="102"/>
      <c r="B25" s="99"/>
      <c r="C25" s="107"/>
      <c r="D25" s="107"/>
      <c r="E25" s="109" t="s">
        <v>62</v>
      </c>
      <c r="F25" s="337">
        <f>SUM(F23:G24)</f>
        <v>0</v>
      </c>
      <c r="G25" s="338"/>
    </row>
    <row r="26" spans="1:8" s="13" customFormat="1" ht="18.75" customHeight="1" x14ac:dyDescent="0.3">
      <c r="A26" s="21"/>
      <c r="B26" s="21"/>
      <c r="C26" s="21"/>
      <c r="D26" s="21"/>
      <c r="E26" s="21"/>
      <c r="F26" s="21"/>
      <c r="G26" s="21"/>
      <c r="H26" s="21"/>
    </row>
    <row r="27" spans="1:8" s="13" customFormat="1" ht="39.75" customHeight="1" x14ac:dyDescent="0.3">
      <c r="A27" s="316" t="s">
        <v>180</v>
      </c>
      <c r="B27" s="316"/>
      <c r="C27" s="316"/>
      <c r="D27" s="316"/>
      <c r="E27" s="316"/>
      <c r="F27" s="316"/>
      <c r="G27" s="316"/>
      <c r="H27" s="21"/>
    </row>
    <row r="28" spans="1:8" s="13" customFormat="1" ht="78" customHeight="1" x14ac:dyDescent="0.3">
      <c r="A28" s="316" t="s">
        <v>179</v>
      </c>
      <c r="B28" s="316"/>
      <c r="C28" s="316"/>
      <c r="D28" s="316"/>
      <c r="E28" s="316"/>
      <c r="F28" s="316"/>
      <c r="G28" s="316"/>
      <c r="H28" s="82"/>
    </row>
    <row r="29" spans="1:8" s="13" customFormat="1" ht="39.75" customHeight="1" x14ac:dyDescent="0.3">
      <c r="A29" s="316" t="s">
        <v>184</v>
      </c>
      <c r="B29" s="316"/>
      <c r="C29" s="316"/>
      <c r="D29" s="316"/>
      <c r="E29" s="316"/>
      <c r="F29" s="316"/>
      <c r="G29" s="316"/>
      <c r="H29" s="316"/>
    </row>
    <row r="30" spans="1:8" s="13" customFormat="1" ht="60.75" customHeight="1" x14ac:dyDescent="0.3">
      <c r="A30" s="340" t="s">
        <v>124</v>
      </c>
      <c r="B30" s="341"/>
      <c r="C30" s="341"/>
      <c r="D30" s="341"/>
      <c r="E30" s="341"/>
      <c r="F30" s="341"/>
      <c r="G30" s="341"/>
      <c r="H30" s="166"/>
    </row>
    <row r="31" spans="1:8" s="13" customFormat="1" ht="57" customHeight="1" x14ac:dyDescent="0.3">
      <c r="A31" s="354"/>
      <c r="B31" s="354"/>
      <c r="C31" s="354"/>
      <c r="D31" s="354"/>
      <c r="E31" s="354"/>
      <c r="F31" s="354"/>
      <c r="G31" s="354"/>
      <c r="H31" s="354"/>
    </row>
    <row r="32" spans="1:8" s="13" customFormat="1" ht="22.5" customHeight="1" x14ac:dyDescent="0.3">
      <c r="A32" s="355" t="s">
        <v>72</v>
      </c>
      <c r="B32" s="356"/>
      <c r="C32" s="356"/>
      <c r="D32" s="356"/>
      <c r="E32" s="356"/>
      <c r="F32" s="356"/>
      <c r="G32" s="356"/>
      <c r="H32" s="357"/>
    </row>
    <row r="33" spans="1:8" s="13" customFormat="1" ht="40.5" x14ac:dyDescent="0.3">
      <c r="A33" s="200" t="s">
        <v>16</v>
      </c>
      <c r="B33" s="200" t="s">
        <v>15</v>
      </c>
      <c r="C33" s="305" t="s">
        <v>82</v>
      </c>
      <c r="D33" s="306"/>
      <c r="E33" s="201" t="s">
        <v>187</v>
      </c>
      <c r="F33" s="200" t="s">
        <v>14</v>
      </c>
      <c r="G33" s="200" t="s">
        <v>191</v>
      </c>
      <c r="H33" s="201" t="s">
        <v>13</v>
      </c>
    </row>
    <row r="34" spans="1:8" s="13" customFormat="1" ht="20.25" x14ac:dyDescent="0.35">
      <c r="A34" s="189"/>
      <c r="B34" s="189"/>
      <c r="C34" s="304"/>
      <c r="D34" s="303"/>
      <c r="E34" s="189"/>
      <c r="F34" s="189"/>
      <c r="G34" s="189"/>
      <c r="H34" s="190"/>
    </row>
    <row r="35" spans="1:8" s="13" customFormat="1" ht="20.25" x14ac:dyDescent="0.35">
      <c r="A35" s="189"/>
      <c r="B35" s="189"/>
      <c r="C35" s="304"/>
      <c r="D35" s="303"/>
      <c r="E35" s="189"/>
      <c r="F35" s="189"/>
      <c r="G35" s="189"/>
      <c r="H35" s="190"/>
    </row>
    <row r="36" spans="1:8" s="13" customFormat="1" ht="20.25" x14ac:dyDescent="0.35">
      <c r="A36" s="189"/>
      <c r="B36" s="189"/>
      <c r="C36" s="304"/>
      <c r="D36" s="303"/>
      <c r="E36" s="189"/>
      <c r="F36" s="189"/>
      <c r="G36" s="189"/>
      <c r="H36" s="190"/>
    </row>
    <row r="37" spans="1:8" s="13" customFormat="1" ht="20.25" x14ac:dyDescent="0.35">
      <c r="A37" s="189"/>
      <c r="B37" s="189"/>
      <c r="C37" s="304"/>
      <c r="D37" s="303"/>
      <c r="E37" s="189"/>
      <c r="F37" s="189"/>
      <c r="G37" s="189"/>
      <c r="H37" s="190"/>
    </row>
    <row r="38" spans="1:8" s="13" customFormat="1" ht="18" customHeight="1" x14ac:dyDescent="0.3">
      <c r="A38" s="268" t="s">
        <v>204</v>
      </c>
      <c r="B38" s="268"/>
      <c r="C38" s="268"/>
      <c r="D38" s="268"/>
      <c r="E38" s="372"/>
      <c r="F38" s="363" t="s">
        <v>68</v>
      </c>
      <c r="G38" s="364"/>
      <c r="H38" s="144">
        <f>SUM(H34:H37)</f>
        <v>0</v>
      </c>
    </row>
    <row r="39" spans="1:8" s="13" customFormat="1" ht="18" customHeight="1" x14ac:dyDescent="0.3">
      <c r="A39" s="269"/>
      <c r="B39" s="269"/>
      <c r="C39" s="269"/>
      <c r="D39" s="269"/>
      <c r="E39" s="373"/>
      <c r="F39" s="359" t="s">
        <v>74</v>
      </c>
      <c r="G39" s="360"/>
      <c r="H39" s="365">
        <f>F24</f>
        <v>0</v>
      </c>
    </row>
    <row r="40" spans="1:8" s="13" customFormat="1" ht="22.5" customHeight="1" x14ac:dyDescent="0.3">
      <c r="A40" s="269"/>
      <c r="B40" s="269"/>
      <c r="C40" s="269"/>
      <c r="D40" s="269"/>
      <c r="E40" s="373"/>
      <c r="F40" s="361"/>
      <c r="G40" s="362"/>
      <c r="H40" s="366"/>
    </row>
    <row r="41" spans="1:8" s="13" customFormat="1" ht="26.25" customHeight="1" x14ac:dyDescent="0.3">
      <c r="A41" s="269"/>
      <c r="B41" s="269"/>
      <c r="C41" s="269"/>
      <c r="D41" s="269"/>
      <c r="E41" s="373"/>
      <c r="F41" s="361"/>
      <c r="G41" s="362"/>
      <c r="H41" s="367"/>
    </row>
    <row r="42" spans="1:8" s="13" customFormat="1" ht="23.25" customHeight="1" x14ac:dyDescent="0.35">
      <c r="A42" s="145"/>
      <c r="B42" s="145"/>
      <c r="C42" s="145"/>
      <c r="D42" s="145"/>
      <c r="E42" s="146"/>
      <c r="F42" s="370" t="s">
        <v>76</v>
      </c>
      <c r="G42" s="371"/>
      <c r="H42" s="147">
        <f>(H38-H39)</f>
        <v>0</v>
      </c>
    </row>
    <row r="43" spans="1:8" s="13" customFormat="1" ht="18" customHeight="1" x14ac:dyDescent="0.3">
      <c r="A43" s="148"/>
      <c r="B43" s="148"/>
      <c r="C43" s="148"/>
      <c r="D43" s="148"/>
      <c r="E43" s="148"/>
      <c r="F43" s="149"/>
      <c r="G43" s="149"/>
      <c r="H43" s="150"/>
    </row>
    <row r="44" spans="1:8" s="13" customFormat="1" ht="20.25" x14ac:dyDescent="0.3">
      <c r="A44" s="151"/>
      <c r="B44" s="151"/>
      <c r="C44" s="151"/>
      <c r="D44" s="151"/>
      <c r="E44" s="151"/>
      <c r="F44" s="152"/>
      <c r="G44" s="152"/>
      <c r="H44" s="153"/>
    </row>
    <row r="45" spans="1:8" s="13" customFormat="1" ht="24" customHeight="1" x14ac:dyDescent="0.3">
      <c r="A45" s="358" t="s">
        <v>236</v>
      </c>
      <c r="B45" s="358"/>
      <c r="C45" s="358"/>
      <c r="D45" s="358"/>
      <c r="E45" s="358"/>
      <c r="F45" s="358"/>
      <c r="G45" s="358"/>
      <c r="H45" s="358"/>
    </row>
    <row r="46" spans="1:8" s="13" customFormat="1" ht="40.5" x14ac:dyDescent="0.3">
      <c r="A46" s="198" t="s">
        <v>16</v>
      </c>
      <c r="B46" s="198" t="s">
        <v>15</v>
      </c>
      <c r="C46" s="307" t="s">
        <v>82</v>
      </c>
      <c r="D46" s="306"/>
      <c r="E46" s="199" t="s">
        <v>205</v>
      </c>
      <c r="F46" s="198" t="s">
        <v>19</v>
      </c>
      <c r="G46" s="199" t="s">
        <v>69</v>
      </c>
      <c r="H46" s="199" t="s">
        <v>206</v>
      </c>
    </row>
    <row r="47" spans="1:8" s="13" customFormat="1" ht="20.25" x14ac:dyDescent="0.35">
      <c r="A47" s="191"/>
      <c r="B47" s="191"/>
      <c r="C47" s="374"/>
      <c r="D47" s="303"/>
      <c r="E47" s="191"/>
      <c r="F47" s="191"/>
      <c r="G47" s="191"/>
      <c r="H47" s="190"/>
    </row>
    <row r="48" spans="1:8" s="13" customFormat="1" ht="20.25" x14ac:dyDescent="0.35">
      <c r="A48" s="191"/>
      <c r="B48" s="191"/>
      <c r="C48" s="374"/>
      <c r="D48" s="303"/>
      <c r="E48" s="191"/>
      <c r="F48" s="191"/>
      <c r="G48" s="191"/>
      <c r="H48" s="190"/>
    </row>
    <row r="49" spans="1:8" s="13" customFormat="1" ht="20.25" x14ac:dyDescent="0.35">
      <c r="A49" s="191"/>
      <c r="B49" s="191"/>
      <c r="C49" s="374"/>
      <c r="D49" s="303"/>
      <c r="E49" s="191"/>
      <c r="F49" s="191"/>
      <c r="G49" s="191"/>
      <c r="H49" s="190"/>
    </row>
    <row r="50" spans="1:8" s="13" customFormat="1" ht="20.25" x14ac:dyDescent="0.35">
      <c r="A50" s="191"/>
      <c r="B50" s="191"/>
      <c r="C50" s="374"/>
      <c r="D50" s="303"/>
      <c r="E50" s="191"/>
      <c r="F50" s="191"/>
      <c r="G50" s="191"/>
      <c r="H50" s="190"/>
    </row>
    <row r="51" spans="1:8" s="13" customFormat="1" ht="20.25" x14ac:dyDescent="0.35">
      <c r="A51" s="191"/>
      <c r="B51" s="191"/>
      <c r="C51" s="374"/>
      <c r="D51" s="303"/>
      <c r="E51" s="191"/>
      <c r="F51" s="191"/>
      <c r="G51" s="191"/>
      <c r="H51" s="190"/>
    </row>
    <row r="52" spans="1:8" s="13" customFormat="1" ht="20.25" x14ac:dyDescent="0.35">
      <c r="A52" s="202"/>
      <c r="B52" s="202"/>
      <c r="C52" s="375"/>
      <c r="D52" s="376"/>
      <c r="E52" s="202"/>
      <c r="F52" s="202"/>
      <c r="G52" s="191"/>
      <c r="H52" s="190"/>
    </row>
    <row r="53" spans="1:8" s="13" customFormat="1" ht="20.25" x14ac:dyDescent="0.35">
      <c r="A53" s="154"/>
      <c r="B53" s="154"/>
      <c r="C53" s="154"/>
      <c r="D53" s="154"/>
      <c r="E53" s="154"/>
      <c r="F53" s="154"/>
      <c r="G53" s="192" t="s">
        <v>68</v>
      </c>
      <c r="H53" s="156">
        <f>SUM(H47:H52)</f>
        <v>0</v>
      </c>
    </row>
    <row r="54" spans="1:8" s="13" customFormat="1" ht="60.75" x14ac:dyDescent="0.35">
      <c r="A54" s="368" t="s">
        <v>207</v>
      </c>
      <c r="B54" s="368"/>
      <c r="C54" s="368"/>
      <c r="D54" s="368"/>
      <c r="E54" s="368"/>
      <c r="F54" s="369"/>
      <c r="G54" s="155" t="s">
        <v>127</v>
      </c>
      <c r="H54" s="156">
        <f>F23*30%</f>
        <v>0</v>
      </c>
    </row>
    <row r="55" spans="1:8" s="13" customFormat="1" ht="73.5" customHeight="1" x14ac:dyDescent="0.35">
      <c r="A55" s="377" t="s">
        <v>238</v>
      </c>
      <c r="B55" s="377"/>
      <c r="C55" s="377"/>
      <c r="D55" s="377"/>
      <c r="E55" s="377"/>
      <c r="F55" s="378"/>
      <c r="G55" s="155" t="s">
        <v>75</v>
      </c>
      <c r="H55" s="156">
        <f>IF(H53&lt;H54,H53,H54)</f>
        <v>0</v>
      </c>
    </row>
    <row r="56" spans="1:8" s="13" customFormat="1" ht="80.25" customHeight="1" x14ac:dyDescent="0.3">
      <c r="A56" s="269" t="s">
        <v>190</v>
      </c>
      <c r="B56" s="269"/>
      <c r="C56" s="269"/>
      <c r="D56" s="269"/>
      <c r="E56" s="269"/>
      <c r="F56" s="269"/>
      <c r="G56" s="269"/>
      <c r="H56" s="269"/>
    </row>
    <row r="57" spans="1:8" s="13" customFormat="1" ht="46.5" customHeight="1" x14ac:dyDescent="0.3">
      <c r="A57" s="313" t="s">
        <v>192</v>
      </c>
      <c r="B57" s="313"/>
      <c r="C57" s="313"/>
      <c r="D57" s="313"/>
      <c r="E57" s="313"/>
      <c r="F57" s="313"/>
      <c r="G57" s="313"/>
      <c r="H57" s="313"/>
    </row>
    <row r="58" spans="1:8" s="13" customFormat="1" ht="39" customHeight="1" x14ac:dyDescent="0.35">
      <c r="A58" s="310" t="s">
        <v>79</v>
      </c>
      <c r="B58" s="311"/>
      <c r="C58" s="311"/>
      <c r="D58" s="311"/>
      <c r="E58" s="311"/>
      <c r="F58" s="311"/>
      <c r="G58" s="311"/>
      <c r="H58" s="312"/>
    </row>
    <row r="59" spans="1:8" s="13" customFormat="1" ht="42.75" x14ac:dyDescent="0.35">
      <c r="A59" s="194" t="s">
        <v>16</v>
      </c>
      <c r="B59" s="194" t="s">
        <v>15</v>
      </c>
      <c r="C59" s="308" t="s">
        <v>82</v>
      </c>
      <c r="D59" s="309"/>
      <c r="E59" s="195" t="s">
        <v>187</v>
      </c>
      <c r="F59" s="194" t="s">
        <v>14</v>
      </c>
      <c r="G59" s="196" t="s">
        <v>188</v>
      </c>
      <c r="H59" s="197" t="s">
        <v>189</v>
      </c>
    </row>
    <row r="60" spans="1:8" s="13" customFormat="1" ht="20.25" x14ac:dyDescent="0.35">
      <c r="A60" s="189"/>
      <c r="B60" s="189"/>
      <c r="C60" s="302"/>
      <c r="D60" s="303"/>
      <c r="E60" s="189"/>
      <c r="F60" s="189"/>
      <c r="G60" s="189"/>
      <c r="H60" s="193"/>
    </row>
    <row r="61" spans="1:8" s="13" customFormat="1" ht="20.25" x14ac:dyDescent="0.35">
      <c r="A61" s="189"/>
      <c r="B61" s="189"/>
      <c r="C61" s="302"/>
      <c r="D61" s="303"/>
      <c r="E61" s="189"/>
      <c r="F61" s="189"/>
      <c r="G61" s="189"/>
      <c r="H61" s="193"/>
    </row>
    <row r="62" spans="1:8" s="13" customFormat="1" ht="20.25" x14ac:dyDescent="0.35">
      <c r="A62" s="189"/>
      <c r="B62" s="189"/>
      <c r="C62" s="302"/>
      <c r="D62" s="303"/>
      <c r="E62" s="189"/>
      <c r="F62" s="189"/>
      <c r="G62" s="189"/>
      <c r="H62" s="193"/>
    </row>
    <row r="63" spans="1:8" s="13" customFormat="1" ht="20.25" x14ac:dyDescent="0.35">
      <c r="A63" s="189"/>
      <c r="B63" s="189"/>
      <c r="C63" s="302"/>
      <c r="D63" s="303"/>
      <c r="E63" s="189"/>
      <c r="F63" s="189"/>
      <c r="G63" s="189"/>
      <c r="H63" s="193"/>
    </row>
    <row r="64" spans="1:8" s="13" customFormat="1" ht="20.25" x14ac:dyDescent="0.35">
      <c r="A64" s="189"/>
      <c r="B64" s="189"/>
      <c r="C64" s="302"/>
      <c r="D64" s="303"/>
      <c r="E64" s="189"/>
      <c r="F64" s="189"/>
      <c r="G64" s="189"/>
      <c r="H64" s="193"/>
    </row>
    <row r="65" spans="1:8" s="13" customFormat="1" ht="20.25" x14ac:dyDescent="0.35">
      <c r="A65" s="189"/>
      <c r="B65" s="189"/>
      <c r="C65" s="302"/>
      <c r="D65" s="303"/>
      <c r="E65" s="189"/>
      <c r="F65" s="189"/>
      <c r="G65" s="189"/>
      <c r="H65" s="193"/>
    </row>
    <row r="66" spans="1:8" s="13" customFormat="1" ht="20.25" x14ac:dyDescent="0.35">
      <c r="A66" s="189"/>
      <c r="B66" s="189"/>
      <c r="C66" s="302"/>
      <c r="D66" s="303"/>
      <c r="E66" s="189"/>
      <c r="F66" s="189"/>
      <c r="G66" s="189"/>
      <c r="H66" s="193"/>
    </row>
    <row r="67" spans="1:8" s="13" customFormat="1" ht="20.25" x14ac:dyDescent="0.35">
      <c r="A67" s="189"/>
      <c r="B67" s="189"/>
      <c r="C67" s="302"/>
      <c r="D67" s="303"/>
      <c r="E67" s="189"/>
      <c r="F67" s="189"/>
      <c r="G67" s="189"/>
      <c r="H67" s="193"/>
    </row>
    <row r="68" spans="1:8" s="13" customFormat="1" ht="20.25" x14ac:dyDescent="0.35">
      <c r="A68" s="189"/>
      <c r="B68" s="189"/>
      <c r="C68" s="302"/>
      <c r="D68" s="303"/>
      <c r="E68" s="189"/>
      <c r="F68" s="189"/>
      <c r="G68" s="189"/>
      <c r="H68" s="193"/>
    </row>
    <row r="69" spans="1:8" s="13" customFormat="1" ht="20.25" x14ac:dyDescent="0.35">
      <c r="A69" s="189"/>
      <c r="B69" s="189"/>
      <c r="C69" s="302"/>
      <c r="D69" s="303"/>
      <c r="E69" s="189"/>
      <c r="F69" s="189"/>
      <c r="G69" s="189"/>
      <c r="H69" s="193"/>
    </row>
    <row r="70" spans="1:8" s="13" customFormat="1" ht="20.25" x14ac:dyDescent="0.35">
      <c r="A70" s="189"/>
      <c r="B70" s="189"/>
      <c r="C70" s="302"/>
      <c r="D70" s="303"/>
      <c r="E70" s="189"/>
      <c r="F70" s="189"/>
      <c r="G70" s="189"/>
      <c r="H70" s="193"/>
    </row>
    <row r="71" spans="1:8" s="13" customFormat="1" ht="20.25" x14ac:dyDescent="0.35">
      <c r="A71" s="189"/>
      <c r="B71" s="189"/>
      <c r="C71" s="302"/>
      <c r="D71" s="303"/>
      <c r="E71" s="189"/>
      <c r="F71" s="189"/>
      <c r="G71" s="189"/>
      <c r="H71" s="193"/>
    </row>
    <row r="72" spans="1:8" s="13" customFormat="1" ht="20.25" x14ac:dyDescent="0.35">
      <c r="A72" s="189"/>
      <c r="B72" s="189"/>
      <c r="C72" s="302"/>
      <c r="D72" s="303"/>
      <c r="E72" s="189"/>
      <c r="F72" s="189"/>
      <c r="G72" s="189"/>
      <c r="H72" s="193"/>
    </row>
    <row r="73" spans="1:8" s="13" customFormat="1" ht="20.25" x14ac:dyDescent="0.35">
      <c r="A73" s="189"/>
      <c r="B73" s="189"/>
      <c r="C73" s="302"/>
      <c r="D73" s="303"/>
      <c r="E73" s="189"/>
      <c r="F73" s="189"/>
      <c r="G73" s="189"/>
      <c r="H73" s="193"/>
    </row>
    <row r="74" spans="1:8" s="13" customFormat="1" ht="20.25" x14ac:dyDescent="0.35">
      <c r="A74" s="189"/>
      <c r="B74" s="189"/>
      <c r="C74" s="302"/>
      <c r="D74" s="303"/>
      <c r="E74" s="189"/>
      <c r="F74" s="189"/>
      <c r="G74" s="189"/>
      <c r="H74" s="193"/>
    </row>
    <row r="75" spans="1:8" s="13" customFormat="1" ht="20.25" x14ac:dyDescent="0.35">
      <c r="A75" s="189"/>
      <c r="B75" s="189"/>
      <c r="C75" s="302"/>
      <c r="D75" s="303"/>
      <c r="E75" s="189"/>
      <c r="F75" s="189"/>
      <c r="G75" s="189"/>
      <c r="H75" s="193"/>
    </row>
    <row r="76" spans="1:8" s="13" customFormat="1" ht="20.25" x14ac:dyDescent="0.35">
      <c r="A76" s="189"/>
      <c r="B76" s="189"/>
      <c r="C76" s="302"/>
      <c r="D76" s="303"/>
      <c r="E76" s="189"/>
      <c r="F76" s="189"/>
      <c r="G76" s="189"/>
      <c r="H76" s="193"/>
    </row>
    <row r="77" spans="1:8" s="13" customFormat="1" ht="20.25" x14ac:dyDescent="0.35">
      <c r="A77" s="189"/>
      <c r="B77" s="189"/>
      <c r="C77" s="302"/>
      <c r="D77" s="303"/>
      <c r="E77" s="189"/>
      <c r="F77" s="189"/>
      <c r="G77" s="189"/>
      <c r="H77" s="193"/>
    </row>
    <row r="78" spans="1:8" s="13" customFormat="1" ht="20.25" x14ac:dyDescent="0.35">
      <c r="A78" s="189"/>
      <c r="B78" s="189"/>
      <c r="C78" s="302"/>
      <c r="D78" s="303"/>
      <c r="E78" s="189"/>
      <c r="F78" s="189"/>
      <c r="G78" s="189"/>
      <c r="H78" s="193"/>
    </row>
    <row r="79" spans="1:8" s="13" customFormat="1" ht="20.25" x14ac:dyDescent="0.35">
      <c r="A79" s="189"/>
      <c r="B79" s="189"/>
      <c r="C79" s="302"/>
      <c r="D79" s="303"/>
      <c r="E79" s="189"/>
      <c r="F79" s="189"/>
      <c r="G79" s="189"/>
      <c r="H79" s="193"/>
    </row>
    <row r="80" spans="1:8" s="13" customFormat="1" ht="20.25" x14ac:dyDescent="0.35">
      <c r="A80" s="189"/>
      <c r="B80" s="189"/>
      <c r="C80" s="302"/>
      <c r="D80" s="303"/>
      <c r="E80" s="189"/>
      <c r="F80" s="189"/>
      <c r="G80" s="189"/>
      <c r="H80" s="193"/>
    </row>
    <row r="81" spans="1:8" s="13" customFormat="1" ht="20.25" x14ac:dyDescent="0.35">
      <c r="A81" s="189"/>
      <c r="B81" s="189"/>
      <c r="C81" s="302"/>
      <c r="D81" s="303"/>
      <c r="E81" s="189"/>
      <c r="F81" s="189"/>
      <c r="G81" s="189"/>
      <c r="H81" s="193"/>
    </row>
    <row r="82" spans="1:8" s="13" customFormat="1" ht="21" thickBot="1" x14ac:dyDescent="0.4">
      <c r="A82" s="189"/>
      <c r="B82" s="189"/>
      <c r="C82" s="302"/>
      <c r="D82" s="303"/>
      <c r="E82" s="189"/>
      <c r="F82" s="189"/>
      <c r="G82" s="189"/>
      <c r="H82" s="193"/>
    </row>
    <row r="83" spans="1:8" s="13" customFormat="1" ht="20.25" x14ac:dyDescent="0.35">
      <c r="E83" s="127"/>
      <c r="F83" s="127"/>
      <c r="G83" s="157" t="s">
        <v>66</v>
      </c>
      <c r="H83" s="158">
        <f>SUM(H60:H81)</f>
        <v>0</v>
      </c>
    </row>
    <row r="84" spans="1:8" s="13" customFormat="1" ht="20.25" x14ac:dyDescent="0.35">
      <c r="E84" s="121"/>
      <c r="F84" s="121"/>
      <c r="G84" s="159" t="s">
        <v>208</v>
      </c>
      <c r="H84" s="160">
        <f>H55</f>
        <v>0</v>
      </c>
    </row>
    <row r="85" spans="1:8" s="13" customFormat="1" ht="20.25" x14ac:dyDescent="0.35">
      <c r="E85" s="121"/>
      <c r="F85" s="121"/>
      <c r="G85" s="159" t="s">
        <v>67</v>
      </c>
      <c r="H85" s="161">
        <f>SUM(H83:H84)</f>
        <v>0</v>
      </c>
    </row>
    <row r="86" spans="1:8" s="13" customFormat="1" ht="20.25" x14ac:dyDescent="0.35">
      <c r="E86" s="325" t="s">
        <v>81</v>
      </c>
      <c r="F86" s="325"/>
      <c r="G86" s="325"/>
      <c r="H86" s="162">
        <f>F23</f>
        <v>0</v>
      </c>
    </row>
    <row r="87" spans="1:8" s="13" customFormat="1" ht="23.25" customHeight="1" x14ac:dyDescent="0.35">
      <c r="E87" s="121"/>
      <c r="F87" s="121"/>
      <c r="G87" s="159" t="s">
        <v>20</v>
      </c>
      <c r="H87" s="161">
        <f>(H85-H86)</f>
        <v>0</v>
      </c>
    </row>
    <row r="88" spans="1:8" s="13" customFormat="1" ht="78.75" customHeight="1" x14ac:dyDescent="0.3">
      <c r="A88" s="316" t="s">
        <v>213</v>
      </c>
      <c r="B88" s="316"/>
      <c r="C88" s="316"/>
      <c r="D88" s="316"/>
      <c r="E88" s="316"/>
      <c r="F88" s="316"/>
      <c r="G88" s="316"/>
      <c r="H88" s="316"/>
    </row>
    <row r="89" spans="1:8" s="13" customFormat="1" ht="41.25" customHeight="1" x14ac:dyDescent="0.3">
      <c r="A89" s="317" t="s">
        <v>214</v>
      </c>
      <c r="B89" s="317"/>
      <c r="C89" s="317"/>
      <c r="D89" s="317"/>
      <c r="E89" s="317"/>
      <c r="F89" s="317"/>
      <c r="G89" s="317"/>
      <c r="H89" s="317"/>
    </row>
    <row r="90" spans="1:8" s="13" customFormat="1" ht="43.5" customHeight="1" x14ac:dyDescent="0.3">
      <c r="A90" s="317" t="s">
        <v>220</v>
      </c>
      <c r="B90" s="317"/>
      <c r="C90" s="317"/>
      <c r="D90" s="317"/>
      <c r="E90" s="317"/>
      <c r="F90" s="317"/>
      <c r="G90" s="317"/>
      <c r="H90" s="317"/>
    </row>
    <row r="91" spans="1:8" s="13" customFormat="1" ht="20.25" x14ac:dyDescent="0.3">
      <c r="A91" s="329" t="s">
        <v>63</v>
      </c>
      <c r="B91" s="330"/>
      <c r="C91" s="330"/>
      <c r="D91" s="330"/>
      <c r="E91" s="330"/>
      <c r="F91" s="330"/>
      <c r="G91" s="330"/>
      <c r="H91" s="331"/>
    </row>
    <row r="92" spans="1:8" s="13" customFormat="1" ht="40.5" x14ac:dyDescent="0.3">
      <c r="A92" s="198" t="s">
        <v>16</v>
      </c>
      <c r="B92" s="198" t="s">
        <v>15</v>
      </c>
      <c r="C92" s="307" t="s">
        <v>82</v>
      </c>
      <c r="D92" s="306"/>
      <c r="E92" s="199" t="s">
        <v>205</v>
      </c>
      <c r="F92" s="198" t="s">
        <v>19</v>
      </c>
      <c r="G92" s="198" t="s">
        <v>188</v>
      </c>
      <c r="H92" s="199" t="s">
        <v>13</v>
      </c>
    </row>
    <row r="93" spans="1:8" s="13" customFormat="1" ht="20.25" x14ac:dyDescent="0.35">
      <c r="A93" s="191"/>
      <c r="B93" s="191"/>
      <c r="C93" s="304"/>
      <c r="D93" s="303"/>
      <c r="E93" s="191"/>
      <c r="F93" s="191"/>
      <c r="G93" s="191"/>
      <c r="H93" s="190"/>
    </row>
    <row r="94" spans="1:8" s="13" customFormat="1" ht="20.25" x14ac:dyDescent="0.35">
      <c r="A94" s="191"/>
      <c r="B94" s="191"/>
      <c r="C94" s="304"/>
      <c r="D94" s="303"/>
      <c r="E94" s="191"/>
      <c r="F94" s="191"/>
      <c r="G94" s="191"/>
      <c r="H94" s="190"/>
    </row>
    <row r="95" spans="1:8" s="13" customFormat="1" ht="20.25" x14ac:dyDescent="0.35">
      <c r="A95" s="191"/>
      <c r="B95" s="191"/>
      <c r="C95" s="304"/>
      <c r="D95" s="303"/>
      <c r="E95" s="191"/>
      <c r="F95" s="191"/>
      <c r="G95" s="191"/>
      <c r="H95" s="190"/>
    </row>
    <row r="96" spans="1:8" s="13" customFormat="1" ht="20.25" x14ac:dyDescent="0.35">
      <c r="A96" s="191"/>
      <c r="B96" s="191"/>
      <c r="C96" s="304"/>
      <c r="D96" s="303"/>
      <c r="E96" s="191"/>
      <c r="F96" s="191"/>
      <c r="G96" s="191"/>
      <c r="H96" s="190"/>
    </row>
    <row r="97" spans="1:8" s="13" customFormat="1" ht="20.25" x14ac:dyDescent="0.35">
      <c r="A97" s="191"/>
      <c r="B97" s="191"/>
      <c r="C97" s="304"/>
      <c r="D97" s="303"/>
      <c r="E97" s="191"/>
      <c r="F97" s="191"/>
      <c r="G97" s="191"/>
      <c r="H97" s="190"/>
    </row>
    <row r="98" spans="1:8" s="13" customFormat="1" ht="20.25" x14ac:dyDescent="0.35">
      <c r="A98" s="191"/>
      <c r="B98" s="191"/>
      <c r="C98" s="304"/>
      <c r="D98" s="303"/>
      <c r="E98" s="191"/>
      <c r="F98" s="191"/>
      <c r="G98" s="191"/>
      <c r="H98" s="190"/>
    </row>
    <row r="99" spans="1:8" s="13" customFormat="1" ht="20.25" x14ac:dyDescent="0.35">
      <c r="A99" s="202"/>
      <c r="B99" s="202"/>
      <c r="C99" s="304"/>
      <c r="D99" s="303"/>
      <c r="E99" s="202"/>
      <c r="F99" s="202"/>
      <c r="G99" s="202"/>
      <c r="H99" s="203"/>
    </row>
    <row r="100" spans="1:8" s="13" customFormat="1" ht="20.25" x14ac:dyDescent="0.35">
      <c r="A100" s="122"/>
      <c r="B100" s="122"/>
      <c r="C100" s="122"/>
      <c r="D100" s="122"/>
      <c r="E100" s="122"/>
      <c r="F100" s="122"/>
      <c r="G100" s="123" t="s">
        <v>18</v>
      </c>
      <c r="H100" s="124">
        <f>SUM(H93:H99)</f>
        <v>0</v>
      </c>
    </row>
    <row r="101" spans="1:8" s="13" customFormat="1" ht="20.25" x14ac:dyDescent="0.35">
      <c r="A101" s="125"/>
      <c r="B101" s="125"/>
      <c r="C101" s="125"/>
      <c r="D101" s="125"/>
      <c r="E101" s="125"/>
      <c r="F101" s="125"/>
      <c r="G101" s="163"/>
      <c r="H101" s="164"/>
    </row>
    <row r="102" spans="1:8" s="13" customFormat="1" ht="16.5" x14ac:dyDescent="0.3">
      <c r="A102" s="83"/>
      <c r="B102" s="83"/>
      <c r="C102" s="83"/>
      <c r="D102" s="83"/>
      <c r="E102" s="83"/>
      <c r="F102" s="83"/>
      <c r="G102" s="83"/>
      <c r="H102" s="83"/>
    </row>
    <row r="103" spans="1:8" s="13" customFormat="1" ht="20.25" x14ac:dyDescent="0.3">
      <c r="A103" s="329" t="s">
        <v>65</v>
      </c>
      <c r="B103" s="330"/>
      <c r="C103" s="330"/>
      <c r="D103" s="330"/>
      <c r="E103" s="330"/>
      <c r="F103" s="330"/>
      <c r="G103" s="330"/>
      <c r="H103" s="331"/>
    </row>
    <row r="104" spans="1:8" s="13" customFormat="1" ht="40.5" x14ac:dyDescent="0.3">
      <c r="A104" s="200" t="s">
        <v>16</v>
      </c>
      <c r="B104" s="200" t="s">
        <v>15</v>
      </c>
      <c r="C104" s="305" t="s">
        <v>82</v>
      </c>
      <c r="D104" s="306"/>
      <c r="E104" s="201" t="s">
        <v>187</v>
      </c>
      <c r="F104" s="200" t="s">
        <v>14</v>
      </c>
      <c r="G104" s="200" t="s">
        <v>191</v>
      </c>
      <c r="H104" s="201" t="s">
        <v>13</v>
      </c>
    </row>
    <row r="105" spans="1:8" s="13" customFormat="1" ht="20.25" x14ac:dyDescent="0.35">
      <c r="A105" s="189"/>
      <c r="B105" s="189"/>
      <c r="C105" s="302"/>
      <c r="D105" s="303"/>
      <c r="E105" s="189"/>
      <c r="F105" s="189"/>
      <c r="G105" s="189"/>
      <c r="H105" s="193"/>
    </row>
    <row r="106" spans="1:8" s="13" customFormat="1" ht="20.25" x14ac:dyDescent="0.35">
      <c r="A106" s="189"/>
      <c r="B106" s="189"/>
      <c r="C106" s="302"/>
      <c r="D106" s="303"/>
      <c r="E106" s="189"/>
      <c r="F106" s="189"/>
      <c r="G106" s="189"/>
      <c r="H106" s="193"/>
    </row>
    <row r="107" spans="1:8" s="13" customFormat="1" ht="20.25" x14ac:dyDescent="0.35">
      <c r="A107" s="189"/>
      <c r="B107" s="189"/>
      <c r="C107" s="302"/>
      <c r="D107" s="303"/>
      <c r="E107" s="189"/>
      <c r="F107" s="189"/>
      <c r="G107" s="189"/>
      <c r="H107" s="193"/>
    </row>
    <row r="108" spans="1:8" s="13" customFormat="1" ht="20.25" x14ac:dyDescent="0.35">
      <c r="A108" s="189"/>
      <c r="B108" s="189"/>
      <c r="C108" s="302"/>
      <c r="D108" s="303"/>
      <c r="E108" s="189"/>
      <c r="F108" s="189"/>
      <c r="G108" s="189"/>
      <c r="H108" s="193"/>
    </row>
    <row r="109" spans="1:8" s="13" customFormat="1" ht="20.25" x14ac:dyDescent="0.35">
      <c r="A109" s="189"/>
      <c r="B109" s="189"/>
      <c r="C109" s="302"/>
      <c r="D109" s="303"/>
      <c r="E109" s="189"/>
      <c r="F109" s="189"/>
      <c r="G109" s="189"/>
      <c r="H109" s="193"/>
    </row>
    <row r="110" spans="1:8" s="13" customFormat="1" ht="20.25" x14ac:dyDescent="0.35">
      <c r="A110" s="189"/>
      <c r="B110" s="189"/>
      <c r="C110" s="302"/>
      <c r="D110" s="303"/>
      <c r="E110" s="189"/>
      <c r="F110" s="189"/>
      <c r="G110" s="189"/>
      <c r="H110" s="193"/>
    </row>
    <row r="111" spans="1:8" s="13" customFormat="1" ht="20.25" x14ac:dyDescent="0.35">
      <c r="A111" s="189"/>
      <c r="B111" s="189"/>
      <c r="C111" s="242"/>
      <c r="D111" s="241"/>
      <c r="E111" s="189"/>
      <c r="F111" s="189"/>
      <c r="G111" s="189"/>
      <c r="H111" s="193"/>
    </row>
    <row r="112" spans="1:8" s="13" customFormat="1" ht="18" customHeight="1" x14ac:dyDescent="0.35">
      <c r="A112" s="456"/>
      <c r="B112" s="456"/>
      <c r="C112" s="457"/>
      <c r="D112" s="458"/>
      <c r="E112" s="456"/>
      <c r="F112" s="456"/>
      <c r="G112" s="459" t="s">
        <v>18</v>
      </c>
      <c r="H112" s="455">
        <f>SUM(H105:H111)</f>
        <v>0</v>
      </c>
    </row>
    <row r="113" spans="1:8" s="13" customFormat="1" ht="33.75" customHeight="1" x14ac:dyDescent="0.3"/>
    <row r="114" spans="1:8" s="13" customFormat="1" ht="44.25" customHeight="1" x14ac:dyDescent="0.3">
      <c r="A114" s="316" t="s">
        <v>213</v>
      </c>
      <c r="B114" s="316"/>
      <c r="C114" s="316"/>
      <c r="D114" s="316"/>
      <c r="E114" s="316"/>
      <c r="F114" s="316"/>
      <c r="G114" s="316"/>
      <c r="H114" s="316"/>
    </row>
    <row r="115" spans="1:8" s="13" customFormat="1" ht="44.25" customHeight="1" x14ac:dyDescent="0.3">
      <c r="A115" s="316"/>
      <c r="B115" s="316"/>
      <c r="C115" s="316"/>
      <c r="D115" s="316"/>
      <c r="E115" s="316"/>
      <c r="F115" s="316"/>
      <c r="G115" s="316"/>
      <c r="H115" s="316"/>
    </row>
    <row r="116" spans="1:8" s="13" customFormat="1" ht="35.25" customHeight="1" x14ac:dyDescent="0.3">
      <c r="A116" s="317" t="s">
        <v>214</v>
      </c>
      <c r="B116" s="317"/>
      <c r="C116" s="317"/>
      <c r="D116" s="317"/>
      <c r="E116" s="317"/>
      <c r="F116" s="317"/>
      <c r="G116" s="317"/>
      <c r="H116" s="317"/>
    </row>
    <row r="117" spans="1:8" s="13" customFormat="1" ht="23.25" customHeight="1" x14ac:dyDescent="0.35">
      <c r="A117" s="336" t="s">
        <v>12</v>
      </c>
      <c r="B117" s="336"/>
      <c r="C117" s="336"/>
      <c r="D117" s="336"/>
      <c r="E117" s="336"/>
      <c r="F117" s="336"/>
      <c r="G117" s="336"/>
      <c r="H117" s="165"/>
    </row>
    <row r="118" spans="1:8" s="13" customFormat="1" ht="20.25" x14ac:dyDescent="0.35">
      <c r="A118" s="332" t="s">
        <v>11</v>
      </c>
      <c r="B118" s="332"/>
      <c r="C118" s="332"/>
      <c r="D118" s="332"/>
      <c r="E118" s="332"/>
      <c r="F118" s="332"/>
      <c r="G118" s="332"/>
      <c r="H118" s="332"/>
    </row>
    <row r="119" spans="1:8" s="13" customFormat="1" ht="20.25" x14ac:dyDescent="0.3">
      <c r="A119" s="333" t="s">
        <v>60</v>
      </c>
      <c r="B119" s="333"/>
      <c r="C119" s="333"/>
      <c r="D119" s="333"/>
      <c r="E119" s="333"/>
      <c r="F119" s="333"/>
      <c r="G119" s="333"/>
      <c r="H119" s="333"/>
    </row>
    <row r="120" spans="1:8" s="13" customFormat="1" ht="18" customHeight="1" x14ac:dyDescent="0.3">
      <c r="A120" s="334"/>
      <c r="B120" s="334"/>
      <c r="C120" s="334"/>
      <c r="D120" s="334"/>
      <c r="E120" s="334"/>
      <c r="F120" s="334"/>
      <c r="G120" s="334"/>
      <c r="H120" s="126"/>
    </row>
    <row r="121" spans="1:8" s="13" customFormat="1" ht="18" customHeight="1" x14ac:dyDescent="0.35">
      <c r="A121" s="335" t="s">
        <v>9</v>
      </c>
      <c r="B121" s="335"/>
      <c r="C121" s="335"/>
      <c r="D121" s="335"/>
      <c r="E121" s="335"/>
      <c r="F121" s="335"/>
      <c r="G121" s="335"/>
    </row>
    <row r="122" spans="1:8" s="13" customFormat="1" ht="18" customHeight="1" x14ac:dyDescent="0.35">
      <c r="A122" s="328" t="s">
        <v>118</v>
      </c>
      <c r="B122" s="328"/>
      <c r="C122" s="328"/>
      <c r="D122" s="328"/>
      <c r="E122" s="328"/>
      <c r="F122" s="328"/>
      <c r="G122" s="328"/>
    </row>
    <row r="123" spans="1:8" s="13" customFormat="1" ht="18" customHeight="1" x14ac:dyDescent="0.35">
      <c r="A123" s="326" t="s">
        <v>114</v>
      </c>
      <c r="B123" s="326"/>
      <c r="C123" s="326"/>
      <c r="D123" s="326"/>
      <c r="E123" s="326"/>
      <c r="F123" s="326"/>
      <c r="G123" s="326"/>
    </row>
    <row r="124" spans="1:8" s="13" customFormat="1" ht="18" customHeight="1" x14ac:dyDescent="0.35">
      <c r="A124" s="326" t="s">
        <v>115</v>
      </c>
      <c r="B124" s="326"/>
      <c r="C124" s="326"/>
      <c r="D124" s="326"/>
      <c r="E124" s="326"/>
      <c r="F124" s="326"/>
      <c r="G124" s="326"/>
    </row>
    <row r="125" spans="1:8" s="13" customFormat="1" ht="18.75" x14ac:dyDescent="0.35">
      <c r="A125" s="326" t="s">
        <v>116</v>
      </c>
      <c r="B125" s="326"/>
      <c r="C125" s="326"/>
      <c r="D125" s="326"/>
      <c r="E125" s="326"/>
      <c r="F125" s="326"/>
      <c r="G125" s="326"/>
    </row>
    <row r="126" spans="1:8" s="13" customFormat="1" ht="18.75" x14ac:dyDescent="0.35">
      <c r="A126" s="327" t="s">
        <v>221</v>
      </c>
      <c r="B126" s="327"/>
      <c r="C126" s="327"/>
      <c r="D126" s="327"/>
      <c r="E126" s="327"/>
      <c r="F126" s="327"/>
      <c r="G126" s="327"/>
    </row>
    <row r="127" spans="1:8" s="13" customFormat="1" ht="20.25" x14ac:dyDescent="0.3">
      <c r="A127" s="234" t="s">
        <v>241</v>
      </c>
      <c r="B127" s="174" t="s">
        <v>5</v>
      </c>
      <c r="C127" s="295" t="s">
        <v>193</v>
      </c>
      <c r="D127" s="296"/>
      <c r="E127" s="296"/>
      <c r="F127" s="297"/>
      <c r="G127" s="285" t="s">
        <v>194</v>
      </c>
      <c r="H127" s="298"/>
    </row>
    <row r="128" spans="1:8" s="13" customFormat="1" ht="18.75" x14ac:dyDescent="0.35">
      <c r="A128" s="141" t="s">
        <v>4</v>
      </c>
      <c r="B128" s="141">
        <v>2.5</v>
      </c>
      <c r="C128" s="276"/>
      <c r="D128" s="299"/>
      <c r="E128" s="276"/>
      <c r="F128" s="276"/>
      <c r="G128" s="277">
        <f t="shared" ref="G128:G135" si="1">B128*C128</f>
        <v>0</v>
      </c>
      <c r="H128" s="278"/>
    </row>
    <row r="129" spans="1:8" s="13" customFormat="1" ht="18.75" x14ac:dyDescent="0.35">
      <c r="A129" s="141" t="s">
        <v>110</v>
      </c>
      <c r="B129" s="141">
        <v>5</v>
      </c>
      <c r="C129" s="279"/>
      <c r="D129" s="280"/>
      <c r="E129" s="280"/>
      <c r="F129" s="281"/>
      <c r="G129" s="277">
        <f t="shared" si="1"/>
        <v>0</v>
      </c>
      <c r="H129" s="282"/>
    </row>
    <row r="130" spans="1:8" s="13" customFormat="1" ht="18.75" x14ac:dyDescent="0.35">
      <c r="A130" s="141" t="s">
        <v>3</v>
      </c>
      <c r="B130" s="141">
        <v>1.5</v>
      </c>
      <c r="C130" s="300"/>
      <c r="D130" s="301"/>
      <c r="E130" s="276"/>
      <c r="F130" s="276"/>
      <c r="G130" s="277">
        <f t="shared" si="1"/>
        <v>0</v>
      </c>
      <c r="H130" s="278"/>
    </row>
    <row r="131" spans="1:8" s="13" customFormat="1" ht="18.75" x14ac:dyDescent="0.35">
      <c r="A131" s="141" t="s">
        <v>111</v>
      </c>
      <c r="B131" s="141">
        <v>3</v>
      </c>
      <c r="C131" s="287"/>
      <c r="D131" s="288"/>
      <c r="E131" s="288"/>
      <c r="F131" s="289"/>
      <c r="G131" s="277">
        <f t="shared" si="1"/>
        <v>0</v>
      </c>
      <c r="H131" s="282"/>
    </row>
    <row r="132" spans="1:8" s="13" customFormat="1" ht="18.75" x14ac:dyDescent="0.35">
      <c r="A132" s="141" t="s">
        <v>2</v>
      </c>
      <c r="B132" s="141">
        <v>1</v>
      </c>
      <c r="C132" s="276"/>
      <c r="D132" s="276"/>
      <c r="E132" s="276"/>
      <c r="F132" s="276"/>
      <c r="G132" s="277">
        <f t="shared" si="1"/>
        <v>0</v>
      </c>
      <c r="H132" s="278"/>
    </row>
    <row r="133" spans="1:8" s="13" customFormat="1" ht="18.75" x14ac:dyDescent="0.35">
      <c r="A133" s="141" t="s">
        <v>112</v>
      </c>
      <c r="B133" s="141">
        <v>3</v>
      </c>
      <c r="C133" s="279"/>
      <c r="D133" s="280"/>
      <c r="E133" s="280"/>
      <c r="F133" s="281"/>
      <c r="G133" s="277">
        <f t="shared" si="1"/>
        <v>0</v>
      </c>
      <c r="H133" s="282"/>
    </row>
    <row r="134" spans="1:8" s="13" customFormat="1" ht="18.75" x14ac:dyDescent="0.35">
      <c r="A134" s="141" t="s">
        <v>1</v>
      </c>
      <c r="B134" s="141">
        <v>1</v>
      </c>
      <c r="C134" s="290"/>
      <c r="D134" s="291"/>
      <c r="E134" s="291"/>
      <c r="F134" s="292"/>
      <c r="G134" s="277">
        <f t="shared" si="1"/>
        <v>0</v>
      </c>
      <c r="H134" s="282"/>
    </row>
    <row r="135" spans="1:8" s="13" customFormat="1" ht="18.75" x14ac:dyDescent="0.35">
      <c r="A135" s="141" t="s">
        <v>113</v>
      </c>
      <c r="B135" s="141">
        <v>3</v>
      </c>
      <c r="C135" s="276"/>
      <c r="D135" s="276"/>
      <c r="E135" s="276"/>
      <c r="F135" s="276"/>
      <c r="G135" s="277">
        <f t="shared" si="1"/>
        <v>0</v>
      </c>
      <c r="H135" s="278"/>
    </row>
    <row r="136" spans="1:8" s="13" customFormat="1" ht="26.25" customHeight="1" x14ac:dyDescent="0.35">
      <c r="A136" s="274"/>
      <c r="B136" s="275"/>
      <c r="C136" s="283">
        <f>SUM(C128:C135)</f>
        <v>0</v>
      </c>
      <c r="D136" s="283"/>
      <c r="E136" s="284"/>
      <c r="F136" s="284"/>
      <c r="G136" s="294">
        <f>SUM(G128:G135)</f>
        <v>0</v>
      </c>
      <c r="H136" s="278"/>
    </row>
    <row r="137" spans="1:8" s="13" customFormat="1" ht="20.25" x14ac:dyDescent="0.35">
      <c r="A137" s="293"/>
      <c r="B137" s="293"/>
      <c r="C137" s="293"/>
      <c r="D137" s="293"/>
      <c r="E137" s="293"/>
      <c r="F137" s="293"/>
      <c r="G137" s="293"/>
      <c r="H137" s="127"/>
    </row>
    <row r="138" spans="1:8" s="13" customFormat="1" ht="20.25" x14ac:dyDescent="0.35">
      <c r="A138" s="234" t="s">
        <v>241</v>
      </c>
      <c r="B138" s="174" t="s">
        <v>5</v>
      </c>
      <c r="C138" s="295" t="s">
        <v>193</v>
      </c>
      <c r="D138" s="296"/>
      <c r="E138" s="296"/>
      <c r="F138" s="297"/>
      <c r="G138" s="285" t="s">
        <v>195</v>
      </c>
      <c r="H138" s="286"/>
    </row>
    <row r="139" spans="1:8" s="13" customFormat="1" ht="18.75" x14ac:dyDescent="0.35">
      <c r="A139" s="141" t="s">
        <v>4</v>
      </c>
      <c r="B139" s="141">
        <v>2.5</v>
      </c>
      <c r="C139" s="279"/>
      <c r="D139" s="280"/>
      <c r="E139" s="280"/>
      <c r="F139" s="281"/>
      <c r="G139" s="277">
        <f t="shared" ref="G139:G146" si="2">B139*C139</f>
        <v>0</v>
      </c>
      <c r="H139" s="282"/>
    </row>
    <row r="140" spans="1:8" s="13" customFormat="1" ht="18.75" x14ac:dyDescent="0.35">
      <c r="A140" s="141" t="s">
        <v>110</v>
      </c>
      <c r="B140" s="141">
        <v>5</v>
      </c>
      <c r="C140" s="279"/>
      <c r="D140" s="280"/>
      <c r="E140" s="280"/>
      <c r="F140" s="281"/>
      <c r="G140" s="277">
        <f t="shared" si="2"/>
        <v>0</v>
      </c>
      <c r="H140" s="282"/>
    </row>
    <row r="141" spans="1:8" s="13" customFormat="1" ht="18.75" x14ac:dyDescent="0.35">
      <c r="A141" s="141" t="s">
        <v>3</v>
      </c>
      <c r="B141" s="141">
        <v>1.5</v>
      </c>
      <c r="C141" s="287"/>
      <c r="D141" s="288"/>
      <c r="E141" s="288"/>
      <c r="F141" s="289"/>
      <c r="G141" s="277">
        <f t="shared" si="2"/>
        <v>0</v>
      </c>
      <c r="H141" s="282"/>
    </row>
    <row r="142" spans="1:8" s="13" customFormat="1" ht="18.75" x14ac:dyDescent="0.35">
      <c r="A142" s="141" t="s">
        <v>111</v>
      </c>
      <c r="B142" s="141">
        <v>3</v>
      </c>
      <c r="C142" s="287"/>
      <c r="D142" s="288"/>
      <c r="E142" s="288"/>
      <c r="F142" s="289"/>
      <c r="G142" s="277">
        <f t="shared" si="2"/>
        <v>0</v>
      </c>
      <c r="H142" s="282"/>
    </row>
    <row r="143" spans="1:8" s="13" customFormat="1" ht="18.75" x14ac:dyDescent="0.35">
      <c r="A143" s="141" t="s">
        <v>2</v>
      </c>
      <c r="B143" s="141">
        <v>1</v>
      </c>
      <c r="C143" s="279"/>
      <c r="D143" s="280"/>
      <c r="E143" s="280"/>
      <c r="F143" s="281"/>
      <c r="G143" s="277">
        <f t="shared" si="2"/>
        <v>0</v>
      </c>
      <c r="H143" s="282"/>
    </row>
    <row r="144" spans="1:8" s="13" customFormat="1" ht="18.75" x14ac:dyDescent="0.35">
      <c r="A144" s="141" t="s">
        <v>112</v>
      </c>
      <c r="B144" s="141">
        <v>3</v>
      </c>
      <c r="C144" s="290"/>
      <c r="D144" s="291"/>
      <c r="E144" s="291"/>
      <c r="F144" s="292"/>
      <c r="G144" s="277">
        <f t="shared" si="2"/>
        <v>0</v>
      </c>
      <c r="H144" s="282"/>
    </row>
    <row r="145" spans="1:8" s="13" customFormat="1" ht="18.75" x14ac:dyDescent="0.35">
      <c r="A145" s="141" t="s">
        <v>117</v>
      </c>
      <c r="B145" s="141">
        <v>1</v>
      </c>
      <c r="C145" s="290"/>
      <c r="D145" s="291"/>
      <c r="E145" s="291"/>
      <c r="F145" s="292"/>
      <c r="G145" s="277">
        <f t="shared" si="2"/>
        <v>0</v>
      </c>
      <c r="H145" s="282"/>
    </row>
    <row r="146" spans="1:8" s="13" customFormat="1" ht="18.75" x14ac:dyDescent="0.35">
      <c r="A146" s="141" t="s">
        <v>113</v>
      </c>
      <c r="B146" s="141">
        <v>3</v>
      </c>
      <c r="C146" s="279"/>
      <c r="D146" s="280"/>
      <c r="E146" s="280"/>
      <c r="F146" s="281"/>
      <c r="G146" s="277">
        <f t="shared" si="2"/>
        <v>0</v>
      </c>
      <c r="H146" s="282"/>
    </row>
    <row r="147" spans="1:8" s="13" customFormat="1" ht="24.75" customHeight="1" x14ac:dyDescent="0.35">
      <c r="A147" s="274"/>
      <c r="B147" s="275"/>
      <c r="C147" s="283">
        <f>SUM(C139:C146)</f>
        <v>0</v>
      </c>
      <c r="D147" s="283"/>
      <c r="E147" s="284"/>
      <c r="F147" s="284"/>
      <c r="G147" s="294">
        <f>SUM(G139:G146)</f>
        <v>0</v>
      </c>
      <c r="H147" s="278"/>
    </row>
    <row r="148" spans="1:8" s="13" customFormat="1" ht="20.25" x14ac:dyDescent="0.35">
      <c r="A148" s="128"/>
      <c r="B148" s="129"/>
      <c r="C148" s="129"/>
      <c r="D148" s="129"/>
      <c r="E148" s="129"/>
      <c r="F148" s="129"/>
      <c r="G148" s="129"/>
      <c r="H148" s="127"/>
    </row>
    <row r="149" spans="1:8" s="13" customFormat="1" ht="20.25" x14ac:dyDescent="0.35">
      <c r="A149" s="234" t="s">
        <v>241</v>
      </c>
      <c r="B149" s="174" t="s">
        <v>5</v>
      </c>
      <c r="C149" s="295" t="s">
        <v>193</v>
      </c>
      <c r="D149" s="296"/>
      <c r="E149" s="296"/>
      <c r="F149" s="297"/>
      <c r="G149" s="285" t="s">
        <v>194</v>
      </c>
      <c r="H149" s="286"/>
    </row>
    <row r="150" spans="1:8" s="13" customFormat="1" ht="18.75" x14ac:dyDescent="0.35">
      <c r="A150" s="141" t="s">
        <v>4</v>
      </c>
      <c r="B150" s="141">
        <v>2.5</v>
      </c>
      <c r="C150" s="276"/>
      <c r="D150" s="276"/>
      <c r="E150" s="276"/>
      <c r="F150" s="276"/>
      <c r="G150" s="277">
        <f t="shared" ref="G150:G157" si="3">B150*C150</f>
        <v>0</v>
      </c>
      <c r="H150" s="278"/>
    </row>
    <row r="151" spans="1:8" s="13" customFormat="1" ht="18.75" x14ac:dyDescent="0.35">
      <c r="A151" s="141" t="s">
        <v>110</v>
      </c>
      <c r="B151" s="141">
        <v>5</v>
      </c>
      <c r="C151" s="279"/>
      <c r="D151" s="280"/>
      <c r="E151" s="280"/>
      <c r="F151" s="281"/>
      <c r="G151" s="277">
        <f t="shared" si="3"/>
        <v>0</v>
      </c>
      <c r="H151" s="282"/>
    </row>
    <row r="152" spans="1:8" s="13" customFormat="1" ht="18.75" x14ac:dyDescent="0.35">
      <c r="A152" s="141" t="s">
        <v>3</v>
      </c>
      <c r="B152" s="141">
        <v>1.5</v>
      </c>
      <c r="C152" s="287"/>
      <c r="D152" s="288"/>
      <c r="E152" s="288"/>
      <c r="F152" s="289"/>
      <c r="G152" s="277">
        <f t="shared" si="3"/>
        <v>0</v>
      </c>
      <c r="H152" s="278"/>
    </row>
    <row r="153" spans="1:8" s="13" customFormat="1" ht="18.75" x14ac:dyDescent="0.35">
      <c r="A153" s="141" t="s">
        <v>111</v>
      </c>
      <c r="B153" s="141">
        <v>3</v>
      </c>
      <c r="C153" s="287"/>
      <c r="D153" s="288"/>
      <c r="E153" s="288"/>
      <c r="F153" s="289"/>
      <c r="G153" s="277">
        <f t="shared" si="3"/>
        <v>0</v>
      </c>
      <c r="H153" s="282"/>
    </row>
    <row r="154" spans="1:8" s="13" customFormat="1" ht="18.75" x14ac:dyDescent="0.35">
      <c r="A154" s="141" t="s">
        <v>2</v>
      </c>
      <c r="B154" s="141">
        <v>1</v>
      </c>
      <c r="C154" s="279"/>
      <c r="D154" s="280"/>
      <c r="E154" s="280"/>
      <c r="F154" s="281"/>
      <c r="G154" s="277">
        <f t="shared" si="3"/>
        <v>0</v>
      </c>
      <c r="H154" s="278"/>
    </row>
    <row r="155" spans="1:8" s="13" customFormat="1" ht="18.75" x14ac:dyDescent="0.35">
      <c r="A155" s="141" t="s">
        <v>112</v>
      </c>
      <c r="B155" s="141">
        <v>3</v>
      </c>
      <c r="C155" s="279"/>
      <c r="D155" s="280"/>
      <c r="E155" s="280"/>
      <c r="F155" s="281"/>
      <c r="G155" s="277">
        <f t="shared" si="3"/>
        <v>0</v>
      </c>
      <c r="H155" s="282"/>
    </row>
    <row r="156" spans="1:8" s="13" customFormat="1" ht="18.75" x14ac:dyDescent="0.35">
      <c r="A156" s="141" t="s">
        <v>1</v>
      </c>
      <c r="B156" s="141">
        <v>1</v>
      </c>
      <c r="C156" s="279"/>
      <c r="D156" s="280"/>
      <c r="E156" s="280"/>
      <c r="F156" s="281"/>
      <c r="G156" s="277">
        <f t="shared" si="3"/>
        <v>0</v>
      </c>
      <c r="H156" s="282"/>
    </row>
    <row r="157" spans="1:8" s="13" customFormat="1" ht="18.75" x14ac:dyDescent="0.35">
      <c r="A157" s="141" t="s">
        <v>113</v>
      </c>
      <c r="B157" s="141">
        <v>3</v>
      </c>
      <c r="C157" s="279"/>
      <c r="D157" s="280"/>
      <c r="E157" s="280"/>
      <c r="F157" s="281"/>
      <c r="G157" s="277">
        <f t="shared" si="3"/>
        <v>0</v>
      </c>
      <c r="H157" s="278"/>
    </row>
    <row r="158" spans="1:8" s="13" customFormat="1" ht="33" customHeight="1" x14ac:dyDescent="0.35">
      <c r="A158" s="314"/>
      <c r="B158" s="315"/>
      <c r="C158" s="320">
        <f>SUM(C150:C157)</f>
        <v>0</v>
      </c>
      <c r="D158" s="321"/>
      <c r="E158" s="321"/>
      <c r="F158" s="322"/>
      <c r="G158" s="323">
        <f>SUM(G150:G157)</f>
        <v>0</v>
      </c>
      <c r="H158" s="324"/>
    </row>
    <row r="159" spans="1:8" s="13" customFormat="1" ht="24.75" customHeight="1" x14ac:dyDescent="0.3">
      <c r="A159" s="318" t="s">
        <v>0</v>
      </c>
      <c r="B159" s="319"/>
      <c r="C159" s="319"/>
      <c r="D159" s="319"/>
      <c r="E159" s="319"/>
      <c r="F159" s="319"/>
      <c r="G159" s="319"/>
      <c r="H159" s="319"/>
    </row>
    <row r="160" spans="1:8" s="13" customFormat="1" ht="20.25" x14ac:dyDescent="0.35">
      <c r="A160" s="293"/>
      <c r="B160" s="293"/>
      <c r="C160" s="293"/>
      <c r="D160" s="293"/>
      <c r="E160" s="293"/>
      <c r="F160" s="293"/>
      <c r="G160" s="293"/>
      <c r="H160" s="293"/>
    </row>
    <row r="161" spans="1:8" s="13" customFormat="1" ht="20.25" x14ac:dyDescent="0.35">
      <c r="A161" s="234" t="s">
        <v>241</v>
      </c>
      <c r="B161" s="174" t="s">
        <v>5</v>
      </c>
      <c r="C161" s="295" t="s">
        <v>193</v>
      </c>
      <c r="D161" s="296"/>
      <c r="E161" s="296"/>
      <c r="F161" s="297"/>
      <c r="G161" s="285" t="s">
        <v>209</v>
      </c>
      <c r="H161" s="286"/>
    </row>
    <row r="162" spans="1:8" s="13" customFormat="1" ht="18.75" x14ac:dyDescent="0.35">
      <c r="A162" s="141" t="s">
        <v>4</v>
      </c>
      <c r="B162" s="141">
        <v>2.5</v>
      </c>
      <c r="C162" s="276"/>
      <c r="D162" s="276"/>
      <c r="E162" s="276"/>
      <c r="F162" s="276"/>
      <c r="G162" s="277">
        <f t="shared" ref="G162:G169" si="4">B162*C162</f>
        <v>0</v>
      </c>
      <c r="H162" s="278"/>
    </row>
    <row r="163" spans="1:8" s="13" customFormat="1" ht="18.75" x14ac:dyDescent="0.35">
      <c r="A163" s="141" t="s">
        <v>110</v>
      </c>
      <c r="B163" s="141">
        <v>5</v>
      </c>
      <c r="C163" s="279"/>
      <c r="D163" s="280"/>
      <c r="E163" s="280"/>
      <c r="F163" s="281"/>
      <c r="G163" s="277">
        <f t="shared" si="4"/>
        <v>0</v>
      </c>
      <c r="H163" s="282"/>
    </row>
    <row r="164" spans="1:8" s="13" customFormat="1" ht="18.75" x14ac:dyDescent="0.35">
      <c r="A164" s="141" t="s">
        <v>3</v>
      </c>
      <c r="B164" s="141">
        <v>1.5</v>
      </c>
      <c r="C164" s="300"/>
      <c r="D164" s="300"/>
      <c r="E164" s="276"/>
      <c r="F164" s="276"/>
      <c r="G164" s="277">
        <f t="shared" si="4"/>
        <v>0</v>
      </c>
      <c r="H164" s="278"/>
    </row>
    <row r="165" spans="1:8" s="13" customFormat="1" ht="18.75" x14ac:dyDescent="0.35">
      <c r="A165" s="141" t="s">
        <v>111</v>
      </c>
      <c r="B165" s="141">
        <v>3</v>
      </c>
      <c r="C165" s="287"/>
      <c r="D165" s="288"/>
      <c r="E165" s="288"/>
      <c r="F165" s="289"/>
      <c r="G165" s="277">
        <f t="shared" si="4"/>
        <v>0</v>
      </c>
      <c r="H165" s="282"/>
    </row>
    <row r="166" spans="1:8" s="13" customFormat="1" ht="18.75" x14ac:dyDescent="0.35">
      <c r="A166" s="141" t="s">
        <v>2</v>
      </c>
      <c r="B166" s="141">
        <v>1</v>
      </c>
      <c r="C166" s="276"/>
      <c r="D166" s="276"/>
      <c r="E166" s="276"/>
      <c r="F166" s="276"/>
      <c r="G166" s="277">
        <f t="shared" si="4"/>
        <v>0</v>
      </c>
      <c r="H166" s="278"/>
    </row>
    <row r="167" spans="1:8" s="13" customFormat="1" ht="18.75" x14ac:dyDescent="0.35">
      <c r="A167" s="141" t="s">
        <v>112</v>
      </c>
      <c r="B167" s="141">
        <v>3</v>
      </c>
      <c r="C167" s="279"/>
      <c r="D167" s="280"/>
      <c r="E167" s="280"/>
      <c r="F167" s="281"/>
      <c r="G167" s="277">
        <f t="shared" si="4"/>
        <v>0</v>
      </c>
      <c r="H167" s="282"/>
    </row>
    <row r="168" spans="1:8" s="13" customFormat="1" ht="18.75" x14ac:dyDescent="0.35">
      <c r="A168" s="141" t="s">
        <v>1</v>
      </c>
      <c r="B168" s="141">
        <v>1</v>
      </c>
      <c r="C168" s="279"/>
      <c r="D168" s="280"/>
      <c r="E168" s="280"/>
      <c r="F168" s="281"/>
      <c r="G168" s="277">
        <f t="shared" si="4"/>
        <v>0</v>
      </c>
      <c r="H168" s="282"/>
    </row>
    <row r="169" spans="1:8" s="13" customFormat="1" ht="18.75" x14ac:dyDescent="0.35">
      <c r="A169" s="141" t="s">
        <v>113</v>
      </c>
      <c r="B169" s="141">
        <v>3</v>
      </c>
      <c r="C169" s="276"/>
      <c r="D169" s="276"/>
      <c r="E169" s="276"/>
      <c r="F169" s="276"/>
      <c r="G169" s="277">
        <f t="shared" si="4"/>
        <v>0</v>
      </c>
      <c r="H169" s="278"/>
    </row>
    <row r="170" spans="1:8" s="13" customFormat="1" ht="39" customHeight="1" x14ac:dyDescent="0.35">
      <c r="A170" s="274"/>
      <c r="B170" s="275"/>
      <c r="C170" s="283">
        <f>SUM(C162:C169)</f>
        <v>0</v>
      </c>
      <c r="D170" s="283"/>
      <c r="E170" s="284"/>
      <c r="F170" s="284"/>
      <c r="G170" s="294">
        <f>SUM(G162:G169)</f>
        <v>0</v>
      </c>
      <c r="H170" s="278"/>
    </row>
    <row r="171" spans="1:8" s="13" customFormat="1" ht="17.25" customHeight="1" x14ac:dyDescent="0.3"/>
    <row r="172" spans="1:8" s="13" customFormat="1" ht="20.25" x14ac:dyDescent="0.3">
      <c r="A172" s="234" t="s">
        <v>241</v>
      </c>
      <c r="B172" s="174" t="s">
        <v>5</v>
      </c>
      <c r="C172" s="295" t="s">
        <v>193</v>
      </c>
      <c r="D172" s="296"/>
      <c r="E172" s="296"/>
      <c r="F172" s="297"/>
      <c r="G172" s="285" t="s">
        <v>194</v>
      </c>
      <c r="H172" s="298"/>
    </row>
    <row r="173" spans="1:8" s="13" customFormat="1" ht="17.25" customHeight="1" x14ac:dyDescent="0.35">
      <c r="A173" s="141" t="s">
        <v>4</v>
      </c>
      <c r="B173" s="141">
        <v>2.5</v>
      </c>
      <c r="C173" s="276"/>
      <c r="D173" s="299"/>
      <c r="E173" s="276"/>
      <c r="F173" s="276"/>
      <c r="G173" s="277">
        <f t="shared" ref="G173:G180" si="5">B173*C173</f>
        <v>0</v>
      </c>
      <c r="H173" s="278"/>
    </row>
    <row r="174" spans="1:8" s="13" customFormat="1" ht="19.5" customHeight="1" x14ac:dyDescent="0.35">
      <c r="A174" s="141" t="s">
        <v>110</v>
      </c>
      <c r="B174" s="141">
        <v>5</v>
      </c>
      <c r="C174" s="279"/>
      <c r="D174" s="280"/>
      <c r="E174" s="280"/>
      <c r="F174" s="281"/>
      <c r="G174" s="277">
        <f t="shared" si="5"/>
        <v>0</v>
      </c>
      <c r="H174" s="282"/>
    </row>
    <row r="175" spans="1:8" s="13" customFormat="1" ht="18.75" x14ac:dyDescent="0.35">
      <c r="A175" s="141" t="s">
        <v>3</v>
      </c>
      <c r="B175" s="141">
        <v>1.5</v>
      </c>
      <c r="C175" s="300"/>
      <c r="D175" s="301"/>
      <c r="E175" s="276"/>
      <c r="F175" s="276"/>
      <c r="G175" s="277">
        <f t="shared" si="5"/>
        <v>0</v>
      </c>
      <c r="H175" s="278"/>
    </row>
    <row r="176" spans="1:8" s="13" customFormat="1" ht="18.75" x14ac:dyDescent="0.35">
      <c r="A176" s="141" t="s">
        <v>111</v>
      </c>
      <c r="B176" s="141">
        <v>3</v>
      </c>
      <c r="C176" s="287"/>
      <c r="D176" s="288"/>
      <c r="E176" s="288"/>
      <c r="F176" s="289"/>
      <c r="G176" s="277">
        <f t="shared" si="5"/>
        <v>0</v>
      </c>
      <c r="H176" s="282"/>
    </row>
    <row r="177" spans="1:8" s="13" customFormat="1" ht="18.75" x14ac:dyDescent="0.35">
      <c r="A177" s="141" t="s">
        <v>2</v>
      </c>
      <c r="B177" s="141">
        <v>1</v>
      </c>
      <c r="C177" s="276"/>
      <c r="D177" s="276"/>
      <c r="E177" s="276"/>
      <c r="F177" s="276"/>
      <c r="G177" s="277">
        <f t="shared" si="5"/>
        <v>0</v>
      </c>
      <c r="H177" s="278"/>
    </row>
    <row r="178" spans="1:8" s="13" customFormat="1" ht="18" customHeight="1" x14ac:dyDescent="0.35">
      <c r="A178" s="141" t="s">
        <v>112</v>
      </c>
      <c r="B178" s="141">
        <v>3</v>
      </c>
      <c r="C178" s="279"/>
      <c r="D178" s="280"/>
      <c r="E178" s="280"/>
      <c r="F178" s="281"/>
      <c r="G178" s="277">
        <f t="shared" si="5"/>
        <v>0</v>
      </c>
      <c r="H178" s="282"/>
    </row>
    <row r="179" spans="1:8" s="13" customFormat="1" ht="18.75" x14ac:dyDescent="0.35">
      <c r="A179" s="141" t="s">
        <v>1</v>
      </c>
      <c r="B179" s="141">
        <v>1</v>
      </c>
      <c r="C179" s="290"/>
      <c r="D179" s="291"/>
      <c r="E179" s="291"/>
      <c r="F179" s="292"/>
      <c r="G179" s="277">
        <f t="shared" si="5"/>
        <v>0</v>
      </c>
      <c r="H179" s="282"/>
    </row>
    <row r="180" spans="1:8" s="13" customFormat="1" ht="18.75" x14ac:dyDescent="0.35">
      <c r="A180" s="141" t="s">
        <v>113</v>
      </c>
      <c r="B180" s="141">
        <v>3</v>
      </c>
      <c r="C180" s="276"/>
      <c r="D180" s="276"/>
      <c r="E180" s="276"/>
      <c r="F180" s="276"/>
      <c r="G180" s="277">
        <f t="shared" si="5"/>
        <v>0</v>
      </c>
      <c r="H180" s="278"/>
    </row>
    <row r="181" spans="1:8" s="13" customFormat="1" ht="18.75" x14ac:dyDescent="0.35">
      <c r="A181" s="274"/>
      <c r="B181" s="275"/>
      <c r="C181" s="283">
        <f>SUM(C173:C180)</f>
        <v>0</v>
      </c>
      <c r="D181" s="283"/>
      <c r="E181" s="284"/>
      <c r="F181" s="284"/>
      <c r="G181" s="294">
        <f>SUM(G173:G180)</f>
        <v>0</v>
      </c>
      <c r="H181" s="278"/>
    </row>
    <row r="182" spans="1:8" s="13" customFormat="1" ht="20.25" x14ac:dyDescent="0.35">
      <c r="A182" s="293"/>
      <c r="B182" s="293"/>
      <c r="C182" s="293"/>
      <c r="D182" s="293"/>
      <c r="E182" s="293"/>
      <c r="F182" s="293"/>
      <c r="G182" s="293"/>
      <c r="H182" s="127"/>
    </row>
    <row r="183" spans="1:8" s="13" customFormat="1" ht="20.25" x14ac:dyDescent="0.35">
      <c r="A183" s="234" t="s">
        <v>241</v>
      </c>
      <c r="B183" s="174" t="s">
        <v>5</v>
      </c>
      <c r="C183" s="295" t="s">
        <v>193</v>
      </c>
      <c r="D183" s="296"/>
      <c r="E183" s="296"/>
      <c r="F183" s="297"/>
      <c r="G183" s="285" t="s">
        <v>195</v>
      </c>
      <c r="H183" s="286"/>
    </row>
    <row r="184" spans="1:8" s="13" customFormat="1" ht="18.75" x14ac:dyDescent="0.35">
      <c r="A184" s="141" t="s">
        <v>4</v>
      </c>
      <c r="B184" s="141">
        <v>2.5</v>
      </c>
      <c r="C184" s="279"/>
      <c r="D184" s="280"/>
      <c r="E184" s="280"/>
      <c r="F184" s="281"/>
      <c r="G184" s="277">
        <f t="shared" ref="G184:G191" si="6">B184*C184</f>
        <v>0</v>
      </c>
      <c r="H184" s="282"/>
    </row>
    <row r="185" spans="1:8" s="13" customFormat="1" ht="18.75" x14ac:dyDescent="0.35">
      <c r="A185" s="141" t="s">
        <v>110</v>
      </c>
      <c r="B185" s="141">
        <v>5</v>
      </c>
      <c r="C185" s="279"/>
      <c r="D185" s="280"/>
      <c r="E185" s="280"/>
      <c r="F185" s="281"/>
      <c r="G185" s="277">
        <f t="shared" si="6"/>
        <v>0</v>
      </c>
      <c r="H185" s="282"/>
    </row>
    <row r="186" spans="1:8" s="13" customFormat="1" ht="18.75" x14ac:dyDescent="0.35">
      <c r="A186" s="141" t="s">
        <v>3</v>
      </c>
      <c r="B186" s="141">
        <v>1.5</v>
      </c>
      <c r="C186" s="287"/>
      <c r="D186" s="288"/>
      <c r="E186" s="288"/>
      <c r="F186" s="289"/>
      <c r="G186" s="277">
        <f t="shared" si="6"/>
        <v>0</v>
      </c>
      <c r="H186" s="282"/>
    </row>
    <row r="187" spans="1:8" s="13" customFormat="1" ht="18.75" x14ac:dyDescent="0.35">
      <c r="A187" s="141" t="s">
        <v>111</v>
      </c>
      <c r="B187" s="141">
        <v>3</v>
      </c>
      <c r="C187" s="287"/>
      <c r="D187" s="288"/>
      <c r="E187" s="288"/>
      <c r="F187" s="289"/>
      <c r="G187" s="277">
        <f t="shared" si="6"/>
        <v>0</v>
      </c>
      <c r="H187" s="282"/>
    </row>
    <row r="188" spans="1:8" s="13" customFormat="1" ht="18.75" x14ac:dyDescent="0.35">
      <c r="A188" s="141" t="s">
        <v>2</v>
      </c>
      <c r="B188" s="141">
        <v>1</v>
      </c>
      <c r="C188" s="279"/>
      <c r="D188" s="280"/>
      <c r="E188" s="280"/>
      <c r="F188" s="281"/>
      <c r="G188" s="277">
        <f t="shared" si="6"/>
        <v>0</v>
      </c>
      <c r="H188" s="282"/>
    </row>
    <row r="189" spans="1:8" s="13" customFormat="1" ht="18.75" x14ac:dyDescent="0.35">
      <c r="A189" s="141" t="s">
        <v>112</v>
      </c>
      <c r="B189" s="141">
        <v>3</v>
      </c>
      <c r="C189" s="290"/>
      <c r="D189" s="291"/>
      <c r="E189" s="291"/>
      <c r="F189" s="292"/>
      <c r="G189" s="277">
        <f t="shared" si="6"/>
        <v>0</v>
      </c>
      <c r="H189" s="282"/>
    </row>
    <row r="190" spans="1:8" s="13" customFormat="1" ht="18.75" x14ac:dyDescent="0.35">
      <c r="A190" s="141" t="s">
        <v>117</v>
      </c>
      <c r="B190" s="141">
        <v>1</v>
      </c>
      <c r="C190" s="290"/>
      <c r="D190" s="291"/>
      <c r="E190" s="291"/>
      <c r="F190" s="292"/>
      <c r="G190" s="277">
        <f t="shared" si="6"/>
        <v>0</v>
      </c>
      <c r="H190" s="282"/>
    </row>
    <row r="191" spans="1:8" s="13" customFormat="1" ht="18.75" x14ac:dyDescent="0.35">
      <c r="A191" s="141" t="s">
        <v>113</v>
      </c>
      <c r="B191" s="141">
        <v>3</v>
      </c>
      <c r="C191" s="279"/>
      <c r="D191" s="280"/>
      <c r="E191" s="280"/>
      <c r="F191" s="281"/>
      <c r="G191" s="277">
        <f t="shared" si="6"/>
        <v>0</v>
      </c>
      <c r="H191" s="282"/>
    </row>
    <row r="192" spans="1:8" s="13" customFormat="1" ht="18.75" x14ac:dyDescent="0.35">
      <c r="A192" s="274"/>
      <c r="B192" s="275"/>
      <c r="C192" s="283">
        <f>SUM(C184:C191)</f>
        <v>0</v>
      </c>
      <c r="D192" s="283"/>
      <c r="E192" s="284"/>
      <c r="F192" s="284"/>
      <c r="G192" s="294">
        <f>SUM(G184:G191)</f>
        <v>0</v>
      </c>
      <c r="H192" s="278"/>
    </row>
    <row r="193" spans="1:8" ht="20.25" x14ac:dyDescent="0.35">
      <c r="A193" s="128"/>
      <c r="B193" s="129"/>
      <c r="C193" s="129"/>
      <c r="D193" s="129"/>
      <c r="E193" s="129"/>
      <c r="F193" s="129"/>
      <c r="G193" s="129"/>
      <c r="H193" s="127"/>
    </row>
  </sheetData>
  <sheetProtection sheet="1" selectLockedCells="1"/>
  <mergeCells count="237">
    <mergeCell ref="A31:H31"/>
    <mergeCell ref="A32:H32"/>
    <mergeCell ref="A45:H45"/>
    <mergeCell ref="F39:G41"/>
    <mergeCell ref="F38:G38"/>
    <mergeCell ref="H39:H41"/>
    <mergeCell ref="A54:F54"/>
    <mergeCell ref="A56:H56"/>
    <mergeCell ref="F42:G42"/>
    <mergeCell ref="A38:E41"/>
    <mergeCell ref="C33:D33"/>
    <mergeCell ref="C34:D34"/>
    <mergeCell ref="C35:D35"/>
    <mergeCell ref="C36:D36"/>
    <mergeCell ref="C37:D37"/>
    <mergeCell ref="C46:D46"/>
    <mergeCell ref="C47:D47"/>
    <mergeCell ref="C48:D48"/>
    <mergeCell ref="C49:D49"/>
    <mergeCell ref="C50:D50"/>
    <mergeCell ref="C51:D51"/>
    <mergeCell ref="C52:D52"/>
    <mergeCell ref="A55:F55"/>
    <mergeCell ref="F11:G11"/>
    <mergeCell ref="B1:E1"/>
    <mergeCell ref="F17:G17"/>
    <mergeCell ref="F24:G24"/>
    <mergeCell ref="A6:G6"/>
    <mergeCell ref="F7:G7"/>
    <mergeCell ref="F8:G8"/>
    <mergeCell ref="F9:G9"/>
    <mergeCell ref="F10:G10"/>
    <mergeCell ref="F23:G23"/>
    <mergeCell ref="F18:G18"/>
    <mergeCell ref="F19:G19"/>
    <mergeCell ref="F25:G25"/>
    <mergeCell ref="F12:G12"/>
    <mergeCell ref="F13:G13"/>
    <mergeCell ref="F14:G14"/>
    <mergeCell ref="F15:G15"/>
    <mergeCell ref="F16:G16"/>
    <mergeCell ref="A27:G27"/>
    <mergeCell ref="A30:G30"/>
    <mergeCell ref="F21:G21"/>
    <mergeCell ref="F22:G22"/>
    <mergeCell ref="A28:G28"/>
    <mergeCell ref="A29:H29"/>
    <mergeCell ref="E86:G86"/>
    <mergeCell ref="A124:G124"/>
    <mergeCell ref="C135:F135"/>
    <mergeCell ref="G135:H135"/>
    <mergeCell ref="C136:F136"/>
    <mergeCell ref="G136:H136"/>
    <mergeCell ref="A125:G125"/>
    <mergeCell ref="A126:G126"/>
    <mergeCell ref="C127:F127"/>
    <mergeCell ref="G127:H127"/>
    <mergeCell ref="A122:G122"/>
    <mergeCell ref="A123:G123"/>
    <mergeCell ref="A103:H103"/>
    <mergeCell ref="A91:H91"/>
    <mergeCell ref="A118:H118"/>
    <mergeCell ref="A119:H119"/>
    <mergeCell ref="A120:G120"/>
    <mergeCell ref="A121:G121"/>
    <mergeCell ref="A117:G117"/>
    <mergeCell ref="A90:H90"/>
    <mergeCell ref="A114:H115"/>
    <mergeCell ref="A116:H116"/>
    <mergeCell ref="C93:D93"/>
    <mergeCell ref="C107:D107"/>
    <mergeCell ref="A137:G137"/>
    <mergeCell ref="A136:B136"/>
    <mergeCell ref="C128:F128"/>
    <mergeCell ref="G128:H128"/>
    <mergeCell ref="C130:F130"/>
    <mergeCell ref="G130:H130"/>
    <mergeCell ref="C132:F132"/>
    <mergeCell ref="G132:H132"/>
    <mergeCell ref="C141:F141"/>
    <mergeCell ref="G141:H141"/>
    <mergeCell ref="C129:F129"/>
    <mergeCell ref="C131:F131"/>
    <mergeCell ref="C133:F133"/>
    <mergeCell ref="C134:F134"/>
    <mergeCell ref="G129:H129"/>
    <mergeCell ref="G131:H131"/>
    <mergeCell ref="G133:H133"/>
    <mergeCell ref="G134:H134"/>
    <mergeCell ref="C143:F143"/>
    <mergeCell ref="G143:H143"/>
    <mergeCell ref="C146:F146"/>
    <mergeCell ref="C138:F138"/>
    <mergeCell ref="G138:H138"/>
    <mergeCell ref="C139:F139"/>
    <mergeCell ref="G139:H139"/>
    <mergeCell ref="C147:F147"/>
    <mergeCell ref="G147:H147"/>
    <mergeCell ref="G146:H146"/>
    <mergeCell ref="C140:F140"/>
    <mergeCell ref="G140:H140"/>
    <mergeCell ref="C142:F142"/>
    <mergeCell ref="G142:H142"/>
    <mergeCell ref="C144:F144"/>
    <mergeCell ref="G144:H144"/>
    <mergeCell ref="C145:F145"/>
    <mergeCell ref="G145:H145"/>
    <mergeCell ref="C150:F150"/>
    <mergeCell ref="G150:H150"/>
    <mergeCell ref="C152:F152"/>
    <mergeCell ref="G152:H152"/>
    <mergeCell ref="C157:F157"/>
    <mergeCell ref="G157:H157"/>
    <mergeCell ref="C151:F151"/>
    <mergeCell ref="G151:H151"/>
    <mergeCell ref="C153:F153"/>
    <mergeCell ref="G153:H153"/>
    <mergeCell ref="C155:F155"/>
    <mergeCell ref="G155:H155"/>
    <mergeCell ref="C156:F156"/>
    <mergeCell ref="G156:H156"/>
    <mergeCell ref="A158:B158"/>
    <mergeCell ref="A147:B147"/>
    <mergeCell ref="A88:H88"/>
    <mergeCell ref="A89:H89"/>
    <mergeCell ref="A159:H159"/>
    <mergeCell ref="A170:B170"/>
    <mergeCell ref="C170:F170"/>
    <mergeCell ref="G170:H170"/>
    <mergeCell ref="C161:F161"/>
    <mergeCell ref="G161:H161"/>
    <mergeCell ref="C162:F162"/>
    <mergeCell ref="G162:H162"/>
    <mergeCell ref="C164:F164"/>
    <mergeCell ref="G164:H164"/>
    <mergeCell ref="C166:F166"/>
    <mergeCell ref="G166:H166"/>
    <mergeCell ref="C169:F169"/>
    <mergeCell ref="G169:H169"/>
    <mergeCell ref="C149:F149"/>
    <mergeCell ref="G149:H149"/>
    <mergeCell ref="C154:F154"/>
    <mergeCell ref="G154:H154"/>
    <mergeCell ref="C158:F158"/>
    <mergeCell ref="G158:H158"/>
    <mergeCell ref="C183:F183"/>
    <mergeCell ref="C188:F188"/>
    <mergeCell ref="G188:H188"/>
    <mergeCell ref="C189:F189"/>
    <mergeCell ref="G189:H189"/>
    <mergeCell ref="C190:F190"/>
    <mergeCell ref="G190:H190"/>
    <mergeCell ref="C191:F191"/>
    <mergeCell ref="G191:H191"/>
    <mergeCell ref="C59:D59"/>
    <mergeCell ref="C60:D60"/>
    <mergeCell ref="C61:D61"/>
    <mergeCell ref="C62:D62"/>
    <mergeCell ref="C63:D63"/>
    <mergeCell ref="C64:D64"/>
    <mergeCell ref="C65:D65"/>
    <mergeCell ref="A58:H58"/>
    <mergeCell ref="A57:H57"/>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92:D92"/>
    <mergeCell ref="C108:D108"/>
    <mergeCell ref="C109:D109"/>
    <mergeCell ref="C110:D110"/>
    <mergeCell ref="C112:D112"/>
    <mergeCell ref="C94:D94"/>
    <mergeCell ref="C95:D95"/>
    <mergeCell ref="C96:D96"/>
    <mergeCell ref="C97:D97"/>
    <mergeCell ref="C98:D98"/>
    <mergeCell ref="C99:D99"/>
    <mergeCell ref="C104:D104"/>
    <mergeCell ref="C105:D105"/>
    <mergeCell ref="C106:D106"/>
    <mergeCell ref="A160:H160"/>
    <mergeCell ref="C163:F163"/>
    <mergeCell ref="G163:H163"/>
    <mergeCell ref="C165:F165"/>
    <mergeCell ref="G165:H165"/>
    <mergeCell ref="C167:F167"/>
    <mergeCell ref="G167:H167"/>
    <mergeCell ref="C168:F168"/>
    <mergeCell ref="G168:H168"/>
    <mergeCell ref="C172:F172"/>
    <mergeCell ref="G172:H172"/>
    <mergeCell ref="C173:F173"/>
    <mergeCell ref="G173:H173"/>
    <mergeCell ref="C174:F174"/>
    <mergeCell ref="G174:H174"/>
    <mergeCell ref="C175:F175"/>
    <mergeCell ref="G175:H175"/>
    <mergeCell ref="C176:F176"/>
    <mergeCell ref="G176:H176"/>
    <mergeCell ref="A192:B192"/>
    <mergeCell ref="C177:F177"/>
    <mergeCell ref="G177:H177"/>
    <mergeCell ref="C178:F178"/>
    <mergeCell ref="G178:H178"/>
    <mergeCell ref="C180:F180"/>
    <mergeCell ref="G180:H180"/>
    <mergeCell ref="C181:F181"/>
    <mergeCell ref="G183:H183"/>
    <mergeCell ref="C187:F187"/>
    <mergeCell ref="G187:H187"/>
    <mergeCell ref="C179:F179"/>
    <mergeCell ref="G179:H179"/>
    <mergeCell ref="A181:B181"/>
    <mergeCell ref="A182:G182"/>
    <mergeCell ref="C186:F186"/>
    <mergeCell ref="G186:H186"/>
    <mergeCell ref="C192:F192"/>
    <mergeCell ref="G192:H192"/>
    <mergeCell ref="C184:F184"/>
    <mergeCell ref="G184:H184"/>
    <mergeCell ref="C185:F185"/>
    <mergeCell ref="G185:H185"/>
    <mergeCell ref="G181:H181"/>
  </mergeCells>
  <pageMargins left="0.70866141732283472" right="0.70866141732283472" top="0.74803149606299213" bottom="0.5535714285714286" header="0.31496062992125984" footer="0.31496062992125984"/>
  <pageSetup paperSize="9" scale="63" fitToHeight="0" orientation="landscape" r:id="rId1"/>
  <headerFooter>
    <oddHeader>&amp;L&amp;"Segoe UI,Fett"&amp;14&amp;K000000Anlage zur jährlichen Meldung nach § 47 SGB VIII
Personal nach HKJGB (in der Fassung ab dem 01.08.2020)</oddHeader>
    <oddFooter>&amp;L&amp;"Arial,Standard"&amp;10&amp;K000000LaDaDi Stand Februar 2026&amp;C&amp;"Arial,Standard"&amp;10Seite &amp;P von &amp;N</oddFooter>
  </headerFooter>
  <rowBreaks count="3" manualBreakCount="3">
    <brk id="57" max="16383" man="1"/>
    <brk id="90" max="16383" man="1"/>
    <brk id="1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I200"/>
  <sheetViews>
    <sheetView view="pageLayout" topLeftCell="A115" zoomScale="90" zoomScaleNormal="80" zoomScalePageLayoutView="90" workbookViewId="0">
      <selection activeCell="A125" sqref="A125"/>
    </sheetView>
  </sheetViews>
  <sheetFormatPr baseColWidth="10" defaultRowHeight="15" x14ac:dyDescent="0.25"/>
  <cols>
    <col min="1" max="1" width="52.85546875" customWidth="1"/>
    <col min="2" max="2" width="20.5703125" customWidth="1"/>
    <col min="3" max="3" width="16.28515625" customWidth="1"/>
    <col min="4" max="4" width="11.7109375" customWidth="1"/>
    <col min="5" max="5" width="36.42578125" customWidth="1"/>
    <col min="6" max="6" width="21.140625" customWidth="1"/>
    <col min="7" max="7" width="32.7109375" customWidth="1"/>
    <col min="8" max="8" width="20.140625" customWidth="1"/>
  </cols>
  <sheetData>
    <row r="1" spans="1:8" ht="20.25" x14ac:dyDescent="0.35">
      <c r="A1" s="112" t="s">
        <v>33</v>
      </c>
      <c r="B1" s="445"/>
      <c r="C1" s="446"/>
      <c r="D1" s="446"/>
      <c r="E1" s="447"/>
      <c r="F1" s="77"/>
      <c r="G1" s="77"/>
      <c r="H1" s="3"/>
    </row>
    <row r="2" spans="1:8" ht="20.25" x14ac:dyDescent="0.35">
      <c r="A2" s="112" t="s">
        <v>32</v>
      </c>
      <c r="B2" s="445"/>
      <c r="C2" s="446"/>
      <c r="D2" s="446"/>
      <c r="E2" s="447"/>
      <c r="F2" s="27"/>
      <c r="G2" s="27"/>
    </row>
    <row r="3" spans="1:8" ht="16.5" x14ac:dyDescent="0.3">
      <c r="A3" s="13"/>
      <c r="B3" s="13"/>
      <c r="C3" s="13"/>
      <c r="D3" s="13"/>
      <c r="E3" s="13"/>
      <c r="F3" s="13"/>
      <c r="G3" s="13"/>
    </row>
    <row r="4" spans="1:8" ht="16.5" x14ac:dyDescent="0.3">
      <c r="A4" s="13"/>
      <c r="B4" s="13"/>
      <c r="C4" s="13"/>
      <c r="D4" s="13"/>
      <c r="E4" s="13"/>
      <c r="F4" s="13"/>
      <c r="G4" s="13"/>
    </row>
    <row r="5" spans="1:8" ht="20.25" x14ac:dyDescent="0.35">
      <c r="A5" s="78" t="s">
        <v>59</v>
      </c>
      <c r="B5" s="79"/>
      <c r="C5" s="79"/>
      <c r="D5" s="79"/>
      <c r="E5" s="79"/>
      <c r="F5" s="79"/>
      <c r="G5" s="79"/>
      <c r="H5" s="2"/>
    </row>
    <row r="6" spans="1:8" ht="16.5" x14ac:dyDescent="0.3">
      <c r="A6" s="13"/>
      <c r="B6" s="13"/>
      <c r="C6" s="13"/>
      <c r="D6" s="13"/>
      <c r="E6" s="13"/>
      <c r="F6" s="13"/>
      <c r="G6" s="13"/>
    </row>
    <row r="7" spans="1:8" ht="20.25" x14ac:dyDescent="0.35">
      <c r="A7" s="348" t="s">
        <v>31</v>
      </c>
      <c r="B7" s="348"/>
      <c r="C7" s="349"/>
      <c r="D7" s="349"/>
      <c r="E7" s="349"/>
      <c r="F7" s="349"/>
      <c r="G7" s="349"/>
    </row>
    <row r="8" spans="1:8" s="169" customFormat="1" ht="56.25" x14ac:dyDescent="0.3">
      <c r="A8" s="84" t="s">
        <v>30</v>
      </c>
      <c r="B8" s="85" t="s">
        <v>181</v>
      </c>
      <c r="C8" s="86" t="s">
        <v>222</v>
      </c>
      <c r="D8" s="86" t="s">
        <v>105</v>
      </c>
      <c r="E8" s="85" t="s">
        <v>29</v>
      </c>
      <c r="F8" s="350" t="s">
        <v>28</v>
      </c>
      <c r="G8" s="351"/>
    </row>
    <row r="9" spans="1:8" ht="18.75" x14ac:dyDescent="0.35">
      <c r="A9" s="87" t="s">
        <v>27</v>
      </c>
      <c r="B9" s="88">
        <v>22.5</v>
      </c>
      <c r="C9" s="170"/>
      <c r="D9" s="170"/>
      <c r="E9" s="89">
        <v>0.2</v>
      </c>
      <c r="F9" s="426">
        <f t="shared" ref="F9:F20" si="0">B9*(C9+D9)*E9</f>
        <v>0</v>
      </c>
      <c r="G9" s="344"/>
    </row>
    <row r="10" spans="1:8" ht="18.75" x14ac:dyDescent="0.35">
      <c r="A10" s="87"/>
      <c r="B10" s="88">
        <v>30</v>
      </c>
      <c r="C10" s="170"/>
      <c r="D10" s="170"/>
      <c r="E10" s="89">
        <v>0.2</v>
      </c>
      <c r="F10" s="426">
        <f t="shared" si="0"/>
        <v>0</v>
      </c>
      <c r="G10" s="344"/>
    </row>
    <row r="11" spans="1:8" ht="18.75" x14ac:dyDescent="0.35">
      <c r="A11" s="87"/>
      <c r="B11" s="88">
        <v>42.5</v>
      </c>
      <c r="C11" s="170"/>
      <c r="D11" s="170"/>
      <c r="E11" s="89">
        <v>0.2</v>
      </c>
      <c r="F11" s="426">
        <f t="shared" si="0"/>
        <v>0</v>
      </c>
      <c r="G11" s="344"/>
    </row>
    <row r="12" spans="1:8" ht="18.75" x14ac:dyDescent="0.35">
      <c r="A12" s="87"/>
      <c r="B12" s="88">
        <v>50</v>
      </c>
      <c r="C12" s="171"/>
      <c r="D12" s="171"/>
      <c r="E12" s="89">
        <v>0.2</v>
      </c>
      <c r="F12" s="426">
        <f t="shared" si="0"/>
        <v>0</v>
      </c>
      <c r="G12" s="344"/>
    </row>
    <row r="13" spans="1:8" ht="18.75" x14ac:dyDescent="0.35">
      <c r="A13" s="90" t="s">
        <v>26</v>
      </c>
      <c r="B13" s="88">
        <v>22.5</v>
      </c>
      <c r="C13" s="171"/>
      <c r="D13" s="171"/>
      <c r="E13" s="89">
        <v>7.0000000000000007E-2</v>
      </c>
      <c r="F13" s="426">
        <f t="shared" si="0"/>
        <v>0</v>
      </c>
      <c r="G13" s="344"/>
    </row>
    <row r="14" spans="1:8" ht="18.75" x14ac:dyDescent="0.35">
      <c r="A14" s="90"/>
      <c r="B14" s="88">
        <v>30</v>
      </c>
      <c r="C14" s="171"/>
      <c r="D14" s="171"/>
      <c r="E14" s="89">
        <v>7.0000000000000007E-2</v>
      </c>
      <c r="F14" s="426">
        <f t="shared" si="0"/>
        <v>0</v>
      </c>
      <c r="G14" s="344"/>
    </row>
    <row r="15" spans="1:8" ht="18.75" x14ac:dyDescent="0.35">
      <c r="A15" s="90"/>
      <c r="B15" s="88">
        <v>42.5</v>
      </c>
      <c r="C15" s="171"/>
      <c r="D15" s="171"/>
      <c r="E15" s="89">
        <v>7.0000000000000007E-2</v>
      </c>
      <c r="F15" s="426">
        <f t="shared" si="0"/>
        <v>0</v>
      </c>
      <c r="G15" s="344"/>
    </row>
    <row r="16" spans="1:8" ht="18.75" x14ac:dyDescent="0.35">
      <c r="A16" s="87"/>
      <c r="B16" s="88">
        <v>50</v>
      </c>
      <c r="C16" s="171"/>
      <c r="D16" s="171"/>
      <c r="E16" s="89">
        <v>7.0000000000000007E-2</v>
      </c>
      <c r="F16" s="426">
        <f t="shared" si="0"/>
        <v>0</v>
      </c>
      <c r="G16" s="344"/>
    </row>
    <row r="17" spans="1:8" ht="18.75" x14ac:dyDescent="0.35">
      <c r="A17" s="87" t="s">
        <v>25</v>
      </c>
      <c r="B17" s="88">
        <v>22.5</v>
      </c>
      <c r="C17" s="171"/>
      <c r="D17" s="171"/>
      <c r="E17" s="89">
        <v>0.06</v>
      </c>
      <c r="F17" s="426">
        <f t="shared" si="0"/>
        <v>0</v>
      </c>
      <c r="G17" s="344"/>
    </row>
    <row r="18" spans="1:8" ht="18.75" x14ac:dyDescent="0.35">
      <c r="A18" s="87"/>
      <c r="B18" s="88">
        <v>30</v>
      </c>
      <c r="C18" s="171"/>
      <c r="D18" s="171"/>
      <c r="E18" s="89">
        <v>0.06</v>
      </c>
      <c r="F18" s="426">
        <f t="shared" si="0"/>
        <v>0</v>
      </c>
      <c r="G18" s="344"/>
    </row>
    <row r="19" spans="1:8" ht="18.75" x14ac:dyDescent="0.35">
      <c r="A19" s="87"/>
      <c r="B19" s="88">
        <v>42.5</v>
      </c>
      <c r="C19" s="171"/>
      <c r="D19" s="171"/>
      <c r="E19" s="89">
        <v>0.06</v>
      </c>
      <c r="F19" s="426">
        <f t="shared" si="0"/>
        <v>0</v>
      </c>
      <c r="G19" s="344"/>
    </row>
    <row r="20" spans="1:8" ht="18.75" x14ac:dyDescent="0.35">
      <c r="A20" s="87"/>
      <c r="B20" s="88">
        <v>50</v>
      </c>
      <c r="C20" s="171"/>
      <c r="D20" s="171"/>
      <c r="E20" s="89">
        <v>0.06</v>
      </c>
      <c r="F20" s="426">
        <f t="shared" si="0"/>
        <v>0</v>
      </c>
      <c r="G20" s="344"/>
    </row>
    <row r="21" spans="1:8" ht="18.75" x14ac:dyDescent="0.35">
      <c r="A21" s="91" t="s">
        <v>224</v>
      </c>
      <c r="B21" s="92"/>
      <c r="C21" s="93"/>
      <c r="D21" s="230">
        <f>SUM(C9:D20)</f>
        <v>0</v>
      </c>
      <c r="E21" s="92"/>
      <c r="F21" s="94"/>
      <c r="G21" s="94"/>
    </row>
    <row r="22" spans="1:8" ht="18.75" x14ac:dyDescent="0.35">
      <c r="A22" s="95"/>
      <c r="B22" s="92"/>
      <c r="C22" s="96"/>
      <c r="D22" s="172"/>
      <c r="E22" s="97" t="s">
        <v>23</v>
      </c>
      <c r="F22" s="342">
        <f>SUM(F9:G20)</f>
        <v>0</v>
      </c>
      <c r="G22" s="343"/>
    </row>
    <row r="23" spans="1:8" ht="57" customHeight="1" thickBot="1" x14ac:dyDescent="0.4">
      <c r="A23" s="98"/>
      <c r="B23" s="99"/>
      <c r="C23" s="100"/>
      <c r="D23" s="100"/>
      <c r="E23" s="105" t="s">
        <v>35</v>
      </c>
      <c r="F23" s="342">
        <f xml:space="preserve"> F22*15%</f>
        <v>0</v>
      </c>
      <c r="G23" s="344"/>
    </row>
    <row r="24" spans="1:8" ht="27.75" customHeight="1" thickBot="1" x14ac:dyDescent="0.4">
      <c r="A24" s="102"/>
      <c r="B24" s="99"/>
      <c r="C24" s="107"/>
      <c r="D24" s="107"/>
      <c r="E24" s="173" t="s">
        <v>71</v>
      </c>
      <c r="F24" s="448">
        <f>SUM(F22:G23)</f>
        <v>0</v>
      </c>
      <c r="G24" s="449"/>
    </row>
    <row r="25" spans="1:8" ht="20.25" x14ac:dyDescent="0.35">
      <c r="A25" s="13"/>
      <c r="B25" s="13"/>
      <c r="C25" s="81"/>
      <c r="D25" s="81"/>
      <c r="E25" s="80"/>
      <c r="F25" s="110"/>
      <c r="G25" s="111"/>
    </row>
    <row r="26" spans="1:8" ht="39" customHeight="1" x14ac:dyDescent="0.25">
      <c r="A26" s="443"/>
      <c r="B26" s="443"/>
      <c r="C26" s="443"/>
      <c r="D26" s="443"/>
      <c r="E26" s="443"/>
      <c r="F26" s="443"/>
      <c r="G26" s="443"/>
    </row>
    <row r="27" spans="1:8" ht="39.75" customHeight="1" x14ac:dyDescent="0.25">
      <c r="A27" s="444" t="s">
        <v>180</v>
      </c>
      <c r="B27" s="444"/>
      <c r="C27" s="444"/>
      <c r="D27" s="444"/>
      <c r="E27" s="444"/>
      <c r="F27" s="444"/>
      <c r="G27" s="444"/>
    </row>
    <row r="28" spans="1:8" ht="99" customHeight="1" x14ac:dyDescent="0.25">
      <c r="A28" s="444" t="s">
        <v>217</v>
      </c>
      <c r="B28" s="444"/>
      <c r="C28" s="444"/>
      <c r="D28" s="444"/>
      <c r="E28" s="444"/>
      <c r="F28" s="444"/>
      <c r="G28" s="444"/>
    </row>
    <row r="29" spans="1:8" ht="74.25" customHeight="1" x14ac:dyDescent="0.25">
      <c r="A29" s="444" t="s">
        <v>223</v>
      </c>
      <c r="B29" s="444"/>
      <c r="C29" s="444"/>
      <c r="D29" s="444"/>
      <c r="E29" s="444"/>
      <c r="F29" s="444"/>
      <c r="G29" s="444"/>
      <c r="H29" s="5"/>
    </row>
    <row r="30" spans="1:8" ht="20.25" x14ac:dyDescent="0.25">
      <c r="A30" s="450" t="s">
        <v>34</v>
      </c>
      <c r="B30" s="450"/>
      <c r="C30" s="450"/>
      <c r="D30" s="450"/>
      <c r="E30" s="450"/>
      <c r="F30" s="450"/>
      <c r="G30" s="450"/>
      <c r="H30" s="450"/>
    </row>
    <row r="31" spans="1:8" ht="18.75" x14ac:dyDescent="0.25">
      <c r="A31" s="113"/>
      <c r="B31" s="113"/>
      <c r="C31" s="113"/>
      <c r="D31" s="113"/>
      <c r="E31" s="113"/>
      <c r="F31" s="113"/>
      <c r="G31" s="113"/>
      <c r="H31" s="113"/>
    </row>
    <row r="32" spans="1:8" ht="60.75" customHeight="1" x14ac:dyDescent="0.25">
      <c r="A32" s="451" t="s">
        <v>78</v>
      </c>
      <c r="B32" s="451"/>
      <c r="C32" s="451"/>
      <c r="D32" s="451"/>
      <c r="E32" s="451"/>
      <c r="F32" s="451"/>
      <c r="G32" s="451"/>
      <c r="H32" s="451"/>
    </row>
    <row r="33" spans="1:8" ht="18.75" x14ac:dyDescent="0.25">
      <c r="A33" s="432" t="s">
        <v>240</v>
      </c>
      <c r="B33" s="432"/>
      <c r="C33" s="432"/>
      <c r="D33" s="432"/>
      <c r="E33" s="432"/>
      <c r="F33" s="432"/>
      <c r="G33" s="432"/>
      <c r="H33" s="432"/>
    </row>
    <row r="34" spans="1:8" ht="57" customHeight="1" x14ac:dyDescent="0.25">
      <c r="A34" s="177" t="s">
        <v>16</v>
      </c>
      <c r="B34" s="177" t="s">
        <v>15</v>
      </c>
      <c r="C34" s="421" t="s">
        <v>185</v>
      </c>
      <c r="D34" s="422"/>
      <c r="E34" s="423"/>
      <c r="F34" s="177" t="s">
        <v>19</v>
      </c>
      <c r="G34" s="178" t="s">
        <v>73</v>
      </c>
      <c r="H34" s="178" t="s">
        <v>186</v>
      </c>
    </row>
    <row r="35" spans="1:8" ht="18.75" x14ac:dyDescent="0.35">
      <c r="A35" s="176"/>
      <c r="B35" s="176"/>
      <c r="C35" s="382"/>
      <c r="D35" s="383"/>
      <c r="E35" s="384"/>
      <c r="F35" s="176"/>
      <c r="G35" s="176"/>
      <c r="H35" s="175"/>
    </row>
    <row r="36" spans="1:8" ht="18.75" x14ac:dyDescent="0.35">
      <c r="A36" s="176"/>
      <c r="B36" s="176"/>
      <c r="C36" s="382"/>
      <c r="D36" s="383"/>
      <c r="E36" s="384"/>
      <c r="F36" s="176"/>
      <c r="G36" s="176"/>
      <c r="H36" s="175"/>
    </row>
    <row r="37" spans="1:8" ht="18.75" x14ac:dyDescent="0.35">
      <c r="A37" s="176"/>
      <c r="B37" s="176"/>
      <c r="C37" s="382"/>
      <c r="D37" s="383"/>
      <c r="E37" s="384"/>
      <c r="F37" s="176"/>
      <c r="G37" s="176"/>
      <c r="H37" s="175"/>
    </row>
    <row r="38" spans="1:8" ht="18.75" x14ac:dyDescent="0.35">
      <c r="A38" s="176"/>
      <c r="B38" s="176"/>
      <c r="C38" s="382"/>
      <c r="D38" s="383"/>
      <c r="E38" s="384"/>
      <c r="F38" s="176"/>
      <c r="G38" s="176"/>
      <c r="H38" s="175"/>
    </row>
    <row r="39" spans="1:8" ht="18.75" x14ac:dyDescent="0.35">
      <c r="A39" s="176"/>
      <c r="B39" s="176"/>
      <c r="C39" s="382"/>
      <c r="D39" s="383"/>
      <c r="E39" s="384"/>
      <c r="F39" s="176"/>
      <c r="G39" s="176"/>
      <c r="H39" s="175"/>
    </row>
    <row r="40" spans="1:8" ht="18.75" x14ac:dyDescent="0.25">
      <c r="A40" s="436" t="s">
        <v>216</v>
      </c>
      <c r="B40" s="436"/>
      <c r="C40" s="436"/>
      <c r="D40" s="436"/>
      <c r="E40" s="436"/>
      <c r="F40" s="437"/>
      <c r="G40" s="114" t="s">
        <v>68</v>
      </c>
      <c r="H40" s="115">
        <f>SUM(H35:H39)</f>
        <v>0</v>
      </c>
    </row>
    <row r="41" spans="1:8" ht="37.5" x14ac:dyDescent="0.35">
      <c r="A41" s="438"/>
      <c r="B41" s="438"/>
      <c r="C41" s="438"/>
      <c r="D41" s="438"/>
      <c r="E41" s="438"/>
      <c r="F41" s="439"/>
      <c r="G41" s="116" t="s">
        <v>125</v>
      </c>
      <c r="H41" s="117">
        <f>F24*30%</f>
        <v>0</v>
      </c>
    </row>
    <row r="42" spans="1:8" ht="72.75" customHeight="1" x14ac:dyDescent="0.35">
      <c r="A42" s="440" t="s">
        <v>239</v>
      </c>
      <c r="B42" s="441"/>
      <c r="C42" s="441"/>
      <c r="D42" s="441"/>
      <c r="E42" s="441"/>
      <c r="F42" s="442"/>
      <c r="G42" s="119" t="s">
        <v>75</v>
      </c>
      <c r="H42" s="120">
        <f>IF(H40&lt;H41,H40,H41)</f>
        <v>0</v>
      </c>
    </row>
    <row r="43" spans="1:8" ht="77.25" customHeight="1" x14ac:dyDescent="0.25">
      <c r="A43" s="316" t="s">
        <v>210</v>
      </c>
      <c r="B43" s="316"/>
      <c r="C43" s="316"/>
      <c r="D43" s="316"/>
      <c r="E43" s="316"/>
      <c r="F43" s="316"/>
      <c r="G43" s="316"/>
      <c r="H43" s="316"/>
    </row>
    <row r="44" spans="1:8" ht="18" x14ac:dyDescent="0.25">
      <c r="A44" s="4"/>
      <c r="B44" s="4"/>
      <c r="C44" s="12"/>
      <c r="D44" s="12"/>
      <c r="E44" s="4"/>
      <c r="F44" s="4"/>
      <c r="G44" s="4"/>
      <c r="H44" s="4"/>
    </row>
    <row r="45" spans="1:8" ht="18.75" x14ac:dyDescent="0.35">
      <c r="A45" s="427" t="s">
        <v>80</v>
      </c>
      <c r="B45" s="428"/>
      <c r="C45" s="428"/>
      <c r="D45" s="428"/>
      <c r="E45" s="428"/>
      <c r="F45" s="428"/>
      <c r="G45" s="428"/>
      <c r="H45" s="429"/>
    </row>
    <row r="46" spans="1:8" ht="38.25" x14ac:dyDescent="0.35">
      <c r="A46" s="179" t="s">
        <v>16</v>
      </c>
      <c r="B46" s="179" t="s">
        <v>15</v>
      </c>
      <c r="C46" s="394" t="s">
        <v>196</v>
      </c>
      <c r="D46" s="395"/>
      <c r="E46" s="396"/>
      <c r="F46" s="179" t="s">
        <v>14</v>
      </c>
      <c r="G46" s="180" t="s">
        <v>197</v>
      </c>
      <c r="H46" s="181" t="s">
        <v>198</v>
      </c>
    </row>
    <row r="47" spans="1:8" ht="18.75" x14ac:dyDescent="0.35">
      <c r="A47" s="186"/>
      <c r="B47" s="186"/>
      <c r="C47" s="382"/>
      <c r="D47" s="383"/>
      <c r="E47" s="384"/>
      <c r="F47" s="186"/>
      <c r="G47" s="186"/>
      <c r="H47" s="187"/>
    </row>
    <row r="48" spans="1:8" ht="18.75" x14ac:dyDescent="0.35">
      <c r="A48" s="186"/>
      <c r="B48" s="186"/>
      <c r="C48" s="382"/>
      <c r="D48" s="383"/>
      <c r="E48" s="384"/>
      <c r="F48" s="186"/>
      <c r="G48" s="186"/>
      <c r="H48" s="187"/>
    </row>
    <row r="49" spans="1:8" ht="18.75" x14ac:dyDescent="0.35">
      <c r="A49" s="186"/>
      <c r="B49" s="186"/>
      <c r="C49" s="382"/>
      <c r="D49" s="383"/>
      <c r="E49" s="384"/>
      <c r="F49" s="186"/>
      <c r="G49" s="186"/>
      <c r="H49" s="187"/>
    </row>
    <row r="50" spans="1:8" ht="18.75" x14ac:dyDescent="0.35">
      <c r="A50" s="186"/>
      <c r="B50" s="186"/>
      <c r="C50" s="382"/>
      <c r="D50" s="383"/>
      <c r="E50" s="384"/>
      <c r="F50" s="186"/>
      <c r="G50" s="186"/>
      <c r="H50" s="187"/>
    </row>
    <row r="51" spans="1:8" ht="18.75" x14ac:dyDescent="0.35">
      <c r="A51" s="186"/>
      <c r="B51" s="186"/>
      <c r="C51" s="382"/>
      <c r="D51" s="383"/>
      <c r="E51" s="384"/>
      <c r="F51" s="186"/>
      <c r="G51" s="186"/>
      <c r="H51" s="187"/>
    </row>
    <row r="52" spans="1:8" ht="18.75" x14ac:dyDescent="0.35">
      <c r="A52" s="186"/>
      <c r="B52" s="186"/>
      <c r="C52" s="382"/>
      <c r="D52" s="383"/>
      <c r="E52" s="384"/>
      <c r="F52" s="186"/>
      <c r="G52" s="186"/>
      <c r="H52" s="187"/>
    </row>
    <row r="53" spans="1:8" ht="18.75" x14ac:dyDescent="0.35">
      <c r="A53" s="186"/>
      <c r="B53" s="186"/>
      <c r="C53" s="382"/>
      <c r="D53" s="383"/>
      <c r="E53" s="384"/>
      <c r="F53" s="186"/>
      <c r="G53" s="186"/>
      <c r="H53" s="187"/>
    </row>
    <row r="54" spans="1:8" ht="18.75" x14ac:dyDescent="0.35">
      <c r="A54" s="186"/>
      <c r="B54" s="186"/>
      <c r="C54" s="382"/>
      <c r="D54" s="383"/>
      <c r="E54" s="384"/>
      <c r="F54" s="186"/>
      <c r="G54" s="186"/>
      <c r="H54" s="187"/>
    </row>
    <row r="55" spans="1:8" ht="18.75" x14ac:dyDescent="0.35">
      <c r="A55" s="186"/>
      <c r="B55" s="186"/>
      <c r="C55" s="382"/>
      <c r="D55" s="383"/>
      <c r="E55" s="384"/>
      <c r="F55" s="186"/>
      <c r="G55" s="186"/>
      <c r="H55" s="187"/>
    </row>
    <row r="56" spans="1:8" ht="18.75" x14ac:dyDescent="0.35">
      <c r="A56" s="186"/>
      <c r="B56" s="186"/>
      <c r="C56" s="382"/>
      <c r="D56" s="383"/>
      <c r="E56" s="384"/>
      <c r="F56" s="186"/>
      <c r="G56" s="186"/>
      <c r="H56" s="187"/>
    </row>
    <row r="57" spans="1:8" ht="18.75" x14ac:dyDescent="0.35">
      <c r="A57" s="186"/>
      <c r="B57" s="186"/>
      <c r="C57" s="382"/>
      <c r="D57" s="383"/>
      <c r="E57" s="384"/>
      <c r="F57" s="186"/>
      <c r="G57" s="186"/>
      <c r="H57" s="187"/>
    </row>
    <row r="58" spans="1:8" ht="18.75" x14ac:dyDescent="0.35">
      <c r="A58" s="186"/>
      <c r="B58" s="186"/>
      <c r="C58" s="382"/>
      <c r="D58" s="383"/>
      <c r="E58" s="384"/>
      <c r="F58" s="186"/>
      <c r="G58" s="186"/>
      <c r="H58" s="187"/>
    </row>
    <row r="59" spans="1:8" ht="18.75" x14ac:dyDescent="0.35">
      <c r="A59" s="186"/>
      <c r="B59" s="186"/>
      <c r="C59" s="382"/>
      <c r="D59" s="383"/>
      <c r="E59" s="384"/>
      <c r="F59" s="186"/>
      <c r="G59" s="186"/>
      <c r="H59" s="187"/>
    </row>
    <row r="60" spans="1:8" ht="18.75" x14ac:dyDescent="0.35">
      <c r="A60" s="186"/>
      <c r="B60" s="186"/>
      <c r="C60" s="382"/>
      <c r="D60" s="383"/>
      <c r="E60" s="384"/>
      <c r="F60" s="186"/>
      <c r="G60" s="186"/>
      <c r="H60" s="187"/>
    </row>
    <row r="61" spans="1:8" ht="18.75" x14ac:dyDescent="0.35">
      <c r="A61" s="186"/>
      <c r="B61" s="186"/>
      <c r="C61" s="382"/>
      <c r="D61" s="383"/>
      <c r="E61" s="384"/>
      <c r="F61" s="186"/>
      <c r="G61" s="186"/>
      <c r="H61" s="187"/>
    </row>
    <row r="62" spans="1:8" ht="18.75" x14ac:dyDescent="0.35">
      <c r="A62" s="186"/>
      <c r="B62" s="186"/>
      <c r="C62" s="382"/>
      <c r="D62" s="383"/>
      <c r="E62" s="384"/>
      <c r="F62" s="186"/>
      <c r="G62" s="186"/>
      <c r="H62" s="187"/>
    </row>
    <row r="63" spans="1:8" ht="18.75" x14ac:dyDescent="0.35">
      <c r="A63" s="186"/>
      <c r="B63" s="186"/>
      <c r="C63" s="382"/>
      <c r="D63" s="383"/>
      <c r="E63" s="384"/>
      <c r="F63" s="186"/>
      <c r="G63" s="186"/>
      <c r="H63" s="187"/>
    </row>
    <row r="64" spans="1:8" ht="18.75" x14ac:dyDescent="0.35">
      <c r="A64" s="186"/>
      <c r="B64" s="186"/>
      <c r="C64" s="382"/>
      <c r="D64" s="383"/>
      <c r="E64" s="384"/>
      <c r="F64" s="186"/>
      <c r="G64" s="186"/>
      <c r="H64" s="187"/>
    </row>
    <row r="65" spans="1:8" ht="18.75" x14ac:dyDescent="0.35">
      <c r="A65" s="186"/>
      <c r="B65" s="186"/>
      <c r="C65" s="382"/>
      <c r="D65" s="383"/>
      <c r="E65" s="384"/>
      <c r="F65" s="186"/>
      <c r="G65" s="186"/>
      <c r="H65" s="187"/>
    </row>
    <row r="66" spans="1:8" ht="18.75" x14ac:dyDescent="0.35">
      <c r="A66" s="186"/>
      <c r="B66" s="186"/>
      <c r="C66" s="382"/>
      <c r="D66" s="383"/>
      <c r="E66" s="384"/>
      <c r="F66" s="186"/>
      <c r="G66" s="186"/>
      <c r="H66" s="187"/>
    </row>
    <row r="67" spans="1:8" ht="18.75" x14ac:dyDescent="0.35">
      <c r="A67" s="186"/>
      <c r="B67" s="186"/>
      <c r="C67" s="382"/>
      <c r="D67" s="383"/>
      <c r="E67" s="384"/>
      <c r="F67" s="186"/>
      <c r="G67" s="186"/>
      <c r="H67" s="187"/>
    </row>
    <row r="68" spans="1:8" ht="18.75" x14ac:dyDescent="0.35">
      <c r="A68" s="186"/>
      <c r="B68" s="186"/>
      <c r="C68" s="382"/>
      <c r="D68" s="383"/>
      <c r="E68" s="384"/>
      <c r="F68" s="186"/>
      <c r="G68" s="186"/>
      <c r="H68" s="187"/>
    </row>
    <row r="69" spans="1:8" ht="18.75" x14ac:dyDescent="0.35">
      <c r="A69" s="186"/>
      <c r="B69" s="186"/>
      <c r="C69" s="382"/>
      <c r="D69" s="383"/>
      <c r="E69" s="384"/>
      <c r="F69" s="186"/>
      <c r="G69" s="186"/>
      <c r="H69" s="187"/>
    </row>
    <row r="70" spans="1:8" ht="18.75" x14ac:dyDescent="0.35">
      <c r="A70" s="186"/>
      <c r="B70" s="186"/>
      <c r="C70" s="382"/>
      <c r="D70" s="383"/>
      <c r="E70" s="384"/>
      <c r="F70" s="186"/>
      <c r="G70" s="186"/>
      <c r="H70" s="187"/>
    </row>
    <row r="71" spans="1:8" ht="18.75" x14ac:dyDescent="0.35">
      <c r="A71" s="186"/>
      <c r="B71" s="186"/>
      <c r="C71" s="382"/>
      <c r="D71" s="383"/>
      <c r="E71" s="384"/>
      <c r="F71" s="186"/>
      <c r="G71" s="186"/>
      <c r="H71" s="187"/>
    </row>
    <row r="72" spans="1:8" ht="18.75" x14ac:dyDescent="0.35">
      <c r="A72" s="186"/>
      <c r="B72" s="186"/>
      <c r="C72" s="382"/>
      <c r="D72" s="383"/>
      <c r="E72" s="384"/>
      <c r="F72" s="186"/>
      <c r="G72" s="186"/>
      <c r="H72" s="187"/>
    </row>
    <row r="73" spans="1:8" ht="18.75" x14ac:dyDescent="0.35">
      <c r="A73" s="186"/>
      <c r="B73" s="186"/>
      <c r="C73" s="382"/>
      <c r="D73" s="383"/>
      <c r="E73" s="384"/>
      <c r="F73" s="186"/>
      <c r="G73" s="186"/>
      <c r="H73" s="187"/>
    </row>
    <row r="74" spans="1:8" ht="19.5" thickBot="1" x14ac:dyDescent="0.4">
      <c r="A74" s="186"/>
      <c r="B74" s="186"/>
      <c r="C74" s="382"/>
      <c r="D74" s="383"/>
      <c r="E74" s="384"/>
      <c r="F74" s="186"/>
      <c r="G74" s="186"/>
      <c r="H74" s="187"/>
    </row>
    <row r="75" spans="1:8" ht="18.75" x14ac:dyDescent="0.35">
      <c r="A75" s="130"/>
      <c r="B75" s="130"/>
      <c r="C75" s="130"/>
      <c r="D75" s="130"/>
      <c r="E75" s="118"/>
      <c r="F75" s="131"/>
      <c r="G75" s="132" t="s">
        <v>66</v>
      </c>
      <c r="H75" s="133">
        <f>SUM(H47:H74)</f>
        <v>0</v>
      </c>
    </row>
    <row r="76" spans="1:8" ht="21.75" customHeight="1" x14ac:dyDescent="0.35">
      <c r="A76" s="130"/>
      <c r="B76" s="130"/>
      <c r="C76" s="130"/>
      <c r="D76" s="130"/>
      <c r="E76" s="433" t="s">
        <v>126</v>
      </c>
      <c r="F76" s="434"/>
      <c r="G76" s="434"/>
      <c r="H76" s="134">
        <f>H42</f>
        <v>0</v>
      </c>
    </row>
    <row r="77" spans="1:8" ht="23.25" customHeight="1" x14ac:dyDescent="0.35">
      <c r="A77" s="130"/>
      <c r="B77" s="130"/>
      <c r="C77" s="130"/>
      <c r="D77" s="130"/>
      <c r="E77" s="430" t="s">
        <v>67</v>
      </c>
      <c r="F77" s="430"/>
      <c r="G77" s="430"/>
      <c r="H77" s="134">
        <f>(H75+H76)</f>
        <v>0</v>
      </c>
    </row>
    <row r="78" spans="1:8" ht="21.75" customHeight="1" x14ac:dyDescent="0.35">
      <c r="A78" s="130"/>
      <c r="B78" s="130"/>
      <c r="C78" s="130"/>
      <c r="D78" s="130"/>
      <c r="E78" s="435" t="s">
        <v>21</v>
      </c>
      <c r="F78" s="435"/>
      <c r="G78" s="435"/>
      <c r="H78" s="134">
        <f>F24</f>
        <v>0</v>
      </c>
    </row>
    <row r="79" spans="1:8" ht="18.75" customHeight="1" x14ac:dyDescent="0.35">
      <c r="A79" s="130"/>
      <c r="B79" s="130"/>
      <c r="C79" s="130"/>
      <c r="D79" s="130"/>
      <c r="E79" s="430" t="s">
        <v>20</v>
      </c>
      <c r="F79" s="430"/>
      <c r="G79" s="430"/>
      <c r="H79" s="135">
        <f>SUM(H77-H78)</f>
        <v>0</v>
      </c>
    </row>
    <row r="80" spans="1:8" ht="18" customHeight="1" x14ac:dyDescent="0.25">
      <c r="A80" s="316" t="s">
        <v>210</v>
      </c>
      <c r="B80" s="316"/>
      <c r="C80" s="316"/>
      <c r="D80" s="316"/>
      <c r="E80" s="316"/>
      <c r="F80" s="316"/>
      <c r="G80" s="316"/>
      <c r="H80" s="316"/>
    </row>
    <row r="81" spans="1:8" ht="18" customHeight="1" x14ac:dyDescent="0.25">
      <c r="A81" s="316"/>
      <c r="B81" s="316"/>
      <c r="C81" s="316"/>
      <c r="D81" s="316"/>
      <c r="E81" s="316"/>
      <c r="F81" s="316"/>
      <c r="G81" s="316"/>
      <c r="H81" s="316"/>
    </row>
    <row r="82" spans="1:8" ht="18" customHeight="1" x14ac:dyDescent="0.25">
      <c r="A82" s="316"/>
      <c r="B82" s="316"/>
      <c r="C82" s="316"/>
      <c r="D82" s="316"/>
      <c r="E82" s="316"/>
      <c r="F82" s="316"/>
      <c r="G82" s="316"/>
      <c r="H82" s="316"/>
    </row>
    <row r="83" spans="1:8" ht="2.25" customHeight="1" x14ac:dyDescent="0.25">
      <c r="A83" s="316"/>
      <c r="B83" s="316"/>
      <c r="C83" s="316"/>
      <c r="D83" s="316"/>
      <c r="E83" s="316"/>
      <c r="F83" s="316"/>
      <c r="G83" s="316"/>
      <c r="H83" s="316"/>
    </row>
    <row r="84" spans="1:8" ht="18" customHeight="1" x14ac:dyDescent="0.25">
      <c r="A84" s="316" t="s">
        <v>211</v>
      </c>
      <c r="B84" s="316"/>
      <c r="C84" s="316"/>
      <c r="D84" s="316"/>
      <c r="E84" s="316"/>
      <c r="F84" s="316"/>
      <c r="G84" s="316"/>
      <c r="H84" s="316"/>
    </row>
    <row r="85" spans="1:8" ht="19.5" customHeight="1" x14ac:dyDescent="0.25">
      <c r="A85" s="316"/>
      <c r="B85" s="316"/>
      <c r="C85" s="316"/>
      <c r="D85" s="316"/>
      <c r="E85" s="316"/>
      <c r="F85" s="316"/>
      <c r="G85" s="316"/>
      <c r="H85" s="316"/>
    </row>
    <row r="86" spans="1:8" x14ac:dyDescent="0.25">
      <c r="A86" s="418" t="s">
        <v>212</v>
      </c>
      <c r="B86" s="418"/>
      <c r="C86" s="418"/>
      <c r="D86" s="418"/>
      <c r="E86" s="418"/>
      <c r="F86" s="418"/>
      <c r="G86" s="418"/>
      <c r="H86" s="418"/>
    </row>
    <row r="87" spans="1:8" ht="38.25" customHeight="1" x14ac:dyDescent="0.25">
      <c r="A87" s="418"/>
      <c r="B87" s="418"/>
      <c r="C87" s="418"/>
      <c r="D87" s="418"/>
      <c r="E87" s="418"/>
      <c r="F87" s="418"/>
      <c r="G87" s="418"/>
      <c r="H87" s="418"/>
    </row>
    <row r="88" spans="1:8" ht="18" customHeight="1" x14ac:dyDescent="0.25">
      <c r="A88" s="418"/>
      <c r="B88" s="418"/>
      <c r="C88" s="418"/>
      <c r="D88" s="418"/>
      <c r="E88" s="418"/>
      <c r="F88" s="418"/>
      <c r="G88" s="418"/>
      <c r="H88" s="418"/>
    </row>
    <row r="89" spans="1:8" ht="18" customHeight="1" x14ac:dyDescent="0.25">
      <c r="A89" s="136"/>
      <c r="B89" s="136"/>
      <c r="C89" s="136"/>
      <c r="D89" s="136"/>
      <c r="E89" s="136"/>
      <c r="F89" s="136"/>
      <c r="G89" s="136"/>
      <c r="H89" s="136"/>
    </row>
    <row r="90" spans="1:8" ht="18.75" x14ac:dyDescent="0.25">
      <c r="A90" s="431" t="s">
        <v>17</v>
      </c>
      <c r="B90" s="431"/>
      <c r="C90" s="431"/>
      <c r="D90" s="431"/>
      <c r="E90" s="431"/>
      <c r="F90" s="431"/>
      <c r="G90" s="431"/>
      <c r="H90" s="431"/>
    </row>
    <row r="91" spans="1:8" ht="39" customHeight="1" x14ac:dyDescent="0.25">
      <c r="A91" s="177" t="s">
        <v>16</v>
      </c>
      <c r="B91" s="177" t="s">
        <v>15</v>
      </c>
      <c r="C91" s="379" t="s">
        <v>196</v>
      </c>
      <c r="D91" s="380"/>
      <c r="E91" s="381"/>
      <c r="F91" s="177" t="s">
        <v>19</v>
      </c>
      <c r="G91" s="177" t="s">
        <v>197</v>
      </c>
      <c r="H91" s="178" t="s">
        <v>198</v>
      </c>
    </row>
    <row r="92" spans="1:8" ht="18.75" x14ac:dyDescent="0.35">
      <c r="A92" s="176"/>
      <c r="B92" s="176"/>
      <c r="C92" s="382"/>
      <c r="D92" s="383"/>
      <c r="E92" s="384"/>
      <c r="F92" s="176"/>
      <c r="G92" s="176"/>
      <c r="H92" s="175"/>
    </row>
    <row r="93" spans="1:8" ht="18.75" x14ac:dyDescent="0.35">
      <c r="A93" s="176"/>
      <c r="B93" s="176"/>
      <c r="C93" s="382"/>
      <c r="D93" s="383"/>
      <c r="E93" s="384"/>
      <c r="F93" s="176"/>
      <c r="G93" s="176"/>
      <c r="H93" s="175"/>
    </row>
    <row r="94" spans="1:8" ht="18.75" x14ac:dyDescent="0.35">
      <c r="A94" s="176"/>
      <c r="B94" s="176"/>
      <c r="C94" s="382"/>
      <c r="D94" s="383"/>
      <c r="E94" s="384"/>
      <c r="F94" s="176"/>
      <c r="G94" s="176"/>
      <c r="H94" s="175"/>
    </row>
    <row r="95" spans="1:8" ht="18.75" x14ac:dyDescent="0.35">
      <c r="A95" s="176"/>
      <c r="B95" s="176"/>
      <c r="C95" s="382"/>
      <c r="D95" s="383"/>
      <c r="E95" s="384"/>
      <c r="F95" s="176"/>
      <c r="G95" s="176"/>
      <c r="H95" s="175"/>
    </row>
    <row r="96" spans="1:8" ht="18.75" x14ac:dyDescent="0.35">
      <c r="A96" s="176"/>
      <c r="B96" s="176"/>
      <c r="C96" s="382"/>
      <c r="D96" s="383"/>
      <c r="E96" s="384"/>
      <c r="F96" s="176"/>
      <c r="G96" s="176"/>
      <c r="H96" s="175"/>
    </row>
    <row r="97" spans="1:8" ht="18.75" x14ac:dyDescent="0.35">
      <c r="A97" s="176"/>
      <c r="B97" s="176"/>
      <c r="C97" s="382"/>
      <c r="D97" s="383"/>
      <c r="E97" s="384"/>
      <c r="F97" s="176"/>
      <c r="G97" s="176"/>
      <c r="H97" s="175"/>
    </row>
    <row r="98" spans="1:8" ht="18.75" x14ac:dyDescent="0.35">
      <c r="A98" s="184"/>
      <c r="B98" s="184"/>
      <c r="C98" s="382"/>
      <c r="D98" s="383"/>
      <c r="E98" s="384"/>
      <c r="F98" s="184"/>
      <c r="G98" s="184"/>
      <c r="H98" s="185"/>
    </row>
    <row r="99" spans="1:8" ht="18.75" x14ac:dyDescent="0.35">
      <c r="A99" s="137"/>
      <c r="B99" s="137"/>
      <c r="C99" s="137"/>
      <c r="D99" s="137"/>
      <c r="E99" s="137"/>
      <c r="F99" s="137"/>
      <c r="G99" s="138" t="s">
        <v>18</v>
      </c>
      <c r="H99" s="139">
        <f>SUM(H92:H98)</f>
        <v>0</v>
      </c>
    </row>
    <row r="100" spans="1:8" ht="18.75" x14ac:dyDescent="0.35">
      <c r="A100" s="131"/>
      <c r="B100" s="131"/>
      <c r="C100" s="131"/>
      <c r="D100" s="131"/>
      <c r="E100" s="131"/>
      <c r="F100" s="131"/>
      <c r="G100" s="138"/>
      <c r="H100" s="139"/>
    </row>
    <row r="101" spans="1:8" ht="24.75" customHeight="1" x14ac:dyDescent="0.25">
      <c r="A101" s="425" t="s">
        <v>64</v>
      </c>
      <c r="B101" s="425"/>
      <c r="C101" s="425"/>
      <c r="D101" s="425"/>
      <c r="E101" s="425"/>
      <c r="F101" s="425"/>
      <c r="G101" s="425"/>
      <c r="H101" s="425"/>
    </row>
    <row r="102" spans="1:8" ht="41.25" customHeight="1" x14ac:dyDescent="0.25">
      <c r="A102" s="182" t="s">
        <v>16</v>
      </c>
      <c r="B102" s="182" t="s">
        <v>15</v>
      </c>
      <c r="C102" s="379" t="s">
        <v>196</v>
      </c>
      <c r="D102" s="380"/>
      <c r="E102" s="381"/>
      <c r="F102" s="182" t="s">
        <v>14</v>
      </c>
      <c r="G102" s="182" t="s">
        <v>199</v>
      </c>
      <c r="H102" s="183" t="s">
        <v>200</v>
      </c>
    </row>
    <row r="103" spans="1:8" ht="18" customHeight="1" x14ac:dyDescent="0.35">
      <c r="A103" s="186"/>
      <c r="B103" s="186"/>
      <c r="C103" s="382"/>
      <c r="D103" s="383"/>
      <c r="E103" s="384"/>
      <c r="F103" s="186"/>
      <c r="G103" s="186"/>
      <c r="H103" s="187"/>
    </row>
    <row r="104" spans="1:8" ht="18" customHeight="1" x14ac:dyDescent="0.35">
      <c r="A104" s="186"/>
      <c r="B104" s="186"/>
      <c r="C104" s="382"/>
      <c r="D104" s="383"/>
      <c r="E104" s="384"/>
      <c r="F104" s="186"/>
      <c r="G104" s="186"/>
      <c r="H104" s="187"/>
    </row>
    <row r="105" spans="1:8" ht="18" customHeight="1" x14ac:dyDescent="0.35">
      <c r="A105" s="186"/>
      <c r="B105" s="186"/>
      <c r="C105" s="382"/>
      <c r="D105" s="383"/>
      <c r="E105" s="384"/>
      <c r="F105" s="186"/>
      <c r="G105" s="186"/>
      <c r="H105" s="187"/>
    </row>
    <row r="106" spans="1:8" ht="18" customHeight="1" x14ac:dyDescent="0.35">
      <c r="A106" s="186"/>
      <c r="B106" s="186"/>
      <c r="C106" s="382"/>
      <c r="D106" s="383"/>
      <c r="E106" s="384"/>
      <c r="F106" s="186"/>
      <c r="G106" s="186"/>
      <c r="H106" s="187"/>
    </row>
    <row r="107" spans="1:8" ht="18" customHeight="1" x14ac:dyDescent="0.35">
      <c r="A107" s="186"/>
      <c r="B107" s="186"/>
      <c r="C107" s="382"/>
      <c r="D107" s="383"/>
      <c r="E107" s="384"/>
      <c r="F107" s="186"/>
      <c r="G107" s="186"/>
      <c r="H107" s="187"/>
    </row>
    <row r="108" spans="1:8" ht="18" customHeight="1" x14ac:dyDescent="0.35">
      <c r="A108" s="186"/>
      <c r="B108" s="186"/>
      <c r="C108" s="382"/>
      <c r="D108" s="383"/>
      <c r="E108" s="384"/>
      <c r="F108" s="186"/>
      <c r="G108" s="186"/>
      <c r="H108" s="187"/>
    </row>
    <row r="109" spans="1:8" ht="18.75" x14ac:dyDescent="0.35">
      <c r="A109" s="186"/>
      <c r="B109" s="186"/>
      <c r="C109" s="243"/>
      <c r="D109" s="244"/>
      <c r="E109" s="245"/>
      <c r="F109" s="186"/>
      <c r="G109" s="186"/>
      <c r="H109" s="187"/>
    </row>
    <row r="110" spans="1:8" ht="18" customHeight="1" x14ac:dyDescent="0.35">
      <c r="A110" s="100"/>
      <c r="B110" s="100"/>
      <c r="C110" s="452"/>
      <c r="D110" s="452"/>
      <c r="E110" s="452"/>
      <c r="F110" s="100"/>
      <c r="G110" s="454" t="s">
        <v>18</v>
      </c>
      <c r="H110" s="453">
        <f>SUM(H103:H109)</f>
        <v>0</v>
      </c>
    </row>
    <row r="111" spans="1:8" ht="40.5" customHeight="1" x14ac:dyDescent="0.25">
      <c r="A111" s="316" t="s">
        <v>213</v>
      </c>
      <c r="B111" s="316"/>
      <c r="C111" s="316"/>
      <c r="D111" s="316"/>
      <c r="E111" s="316"/>
      <c r="F111" s="316"/>
      <c r="G111" s="316"/>
      <c r="H111" s="316"/>
    </row>
    <row r="112" spans="1:8" ht="37.5" customHeight="1" x14ac:dyDescent="0.25">
      <c r="A112" s="317" t="s">
        <v>214</v>
      </c>
      <c r="B112" s="317"/>
      <c r="C112" s="317"/>
      <c r="D112" s="317"/>
      <c r="E112" s="317"/>
      <c r="F112" s="317"/>
      <c r="G112" s="317"/>
      <c r="H112" s="317"/>
    </row>
    <row r="113" spans="1:8" ht="18" customHeight="1" x14ac:dyDescent="0.25">
      <c r="A113" s="418" t="s">
        <v>215</v>
      </c>
      <c r="B113" s="418"/>
      <c r="C113" s="418"/>
      <c r="D113" s="418"/>
      <c r="E113" s="418"/>
      <c r="F113" s="418"/>
      <c r="G113" s="418"/>
      <c r="H113" s="418"/>
    </row>
    <row r="114" spans="1:8" ht="19.5" customHeight="1" x14ac:dyDescent="0.25">
      <c r="A114" s="136"/>
      <c r="B114" s="136"/>
      <c r="C114" s="136"/>
      <c r="D114" s="136"/>
      <c r="E114" s="136"/>
      <c r="F114" s="136"/>
      <c r="G114" s="136"/>
      <c r="H114" s="136"/>
    </row>
    <row r="115" spans="1:8" ht="15" customHeight="1" x14ac:dyDescent="0.3">
      <c r="A115" s="419" t="s">
        <v>12</v>
      </c>
      <c r="B115" s="419"/>
      <c r="C115" s="419"/>
      <c r="D115" s="419"/>
      <c r="E115" s="419"/>
      <c r="F115" s="419"/>
      <c r="G115" s="419"/>
      <c r="H115" s="136"/>
    </row>
    <row r="116" spans="1:8" ht="15" customHeight="1" x14ac:dyDescent="0.35">
      <c r="A116" s="420" t="s">
        <v>11</v>
      </c>
      <c r="B116" s="420"/>
      <c r="C116" s="420"/>
      <c r="D116" s="420"/>
      <c r="E116" s="420"/>
      <c r="F116" s="420"/>
      <c r="G116" s="420"/>
      <c r="H116" s="420"/>
    </row>
    <row r="117" spans="1:8" ht="15" customHeight="1" x14ac:dyDescent="0.25">
      <c r="A117" s="392" t="s">
        <v>10</v>
      </c>
      <c r="B117" s="392"/>
      <c r="C117" s="392"/>
      <c r="D117" s="392"/>
      <c r="E117" s="392"/>
      <c r="F117" s="392"/>
      <c r="G117" s="392"/>
      <c r="H117" s="392"/>
    </row>
    <row r="118" spans="1:8" ht="15" customHeight="1" x14ac:dyDescent="0.35">
      <c r="A118" s="393"/>
      <c r="B118" s="393"/>
      <c r="C118" s="393"/>
      <c r="D118" s="393"/>
      <c r="E118" s="393"/>
      <c r="F118" s="393"/>
      <c r="G118" s="393"/>
      <c r="H118" s="140"/>
    </row>
    <row r="119" spans="1:8" ht="18.75" x14ac:dyDescent="0.35">
      <c r="A119" s="335" t="s">
        <v>9</v>
      </c>
      <c r="B119" s="335"/>
      <c r="C119" s="335"/>
      <c r="D119" s="335"/>
      <c r="E119" s="335"/>
      <c r="F119" s="335"/>
      <c r="G119" s="335"/>
      <c r="H119" s="130"/>
    </row>
    <row r="120" spans="1:8" ht="20.25" customHeight="1" x14ac:dyDescent="0.35">
      <c r="A120" s="328" t="s">
        <v>219</v>
      </c>
      <c r="B120" s="328"/>
      <c r="C120" s="328"/>
      <c r="D120" s="328"/>
      <c r="E120" s="328"/>
      <c r="F120" s="328"/>
      <c r="G120" s="328"/>
      <c r="H120" s="130"/>
    </row>
    <row r="121" spans="1:8" ht="18.75" x14ac:dyDescent="0.35">
      <c r="A121" s="326" t="s">
        <v>8</v>
      </c>
      <c r="B121" s="424"/>
      <c r="C121" s="424"/>
      <c r="D121" s="424"/>
      <c r="E121" s="424"/>
      <c r="F121" s="424"/>
      <c r="G121" s="424"/>
      <c r="H121" s="130"/>
    </row>
    <row r="122" spans="1:8" ht="18.75" x14ac:dyDescent="0.35">
      <c r="A122" s="326" t="s">
        <v>7</v>
      </c>
      <c r="B122" s="424"/>
      <c r="C122" s="424"/>
      <c r="D122" s="424"/>
      <c r="E122" s="424"/>
      <c r="F122" s="424"/>
      <c r="G122" s="424"/>
      <c r="H122" s="130"/>
    </row>
    <row r="123" spans="1:8" ht="18.75" x14ac:dyDescent="0.35">
      <c r="A123" s="326" t="s">
        <v>6</v>
      </c>
      <c r="B123" s="424"/>
      <c r="C123" s="424"/>
      <c r="D123" s="424"/>
      <c r="E123" s="424"/>
      <c r="F123" s="424"/>
      <c r="G123" s="424"/>
      <c r="H123" s="130"/>
    </row>
    <row r="124" spans="1:8" ht="18.75" x14ac:dyDescent="0.35">
      <c r="A124" s="327" t="s">
        <v>218</v>
      </c>
      <c r="B124" s="327"/>
      <c r="C124" s="327"/>
      <c r="D124" s="327"/>
      <c r="E124" s="327"/>
      <c r="F124" s="327"/>
      <c r="G124" s="327"/>
      <c r="H124" s="130"/>
    </row>
    <row r="125" spans="1:8" ht="18" customHeight="1" x14ac:dyDescent="0.25">
      <c r="A125" s="236" t="s">
        <v>241</v>
      </c>
      <c r="B125" s="168" t="s">
        <v>5</v>
      </c>
      <c r="C125" s="389" t="s">
        <v>201</v>
      </c>
      <c r="D125" s="390"/>
      <c r="E125" s="390"/>
      <c r="F125" s="391"/>
      <c r="G125" s="399" t="s">
        <v>202</v>
      </c>
      <c r="H125" s="400"/>
    </row>
    <row r="126" spans="1:8" ht="19.5" customHeight="1" x14ac:dyDescent="0.3">
      <c r="A126" s="167" t="s">
        <v>4</v>
      </c>
      <c r="B126" s="167">
        <v>2.5</v>
      </c>
      <c r="C126" s="388"/>
      <c r="D126" s="415"/>
      <c r="E126" s="388"/>
      <c r="F126" s="388"/>
      <c r="G126" s="402">
        <f t="shared" ref="G126:G133" si="1">B126*C126</f>
        <v>0</v>
      </c>
      <c r="H126" s="407"/>
    </row>
    <row r="127" spans="1:8" ht="17.25" x14ac:dyDescent="0.3">
      <c r="A127" s="167" t="s">
        <v>110</v>
      </c>
      <c r="B127" s="167">
        <v>5</v>
      </c>
      <c r="C127" s="385"/>
      <c r="D127" s="386"/>
      <c r="E127" s="386"/>
      <c r="F127" s="387"/>
      <c r="G127" s="402">
        <f t="shared" si="1"/>
        <v>0</v>
      </c>
      <c r="H127" s="403"/>
    </row>
    <row r="128" spans="1:8" ht="17.25" x14ac:dyDescent="0.3">
      <c r="A128" s="167" t="s">
        <v>3</v>
      </c>
      <c r="B128" s="167">
        <v>1.5</v>
      </c>
      <c r="C128" s="414"/>
      <c r="D128" s="416"/>
      <c r="E128" s="388"/>
      <c r="F128" s="388"/>
      <c r="G128" s="402">
        <f t="shared" si="1"/>
        <v>0</v>
      </c>
      <c r="H128" s="407"/>
    </row>
    <row r="129" spans="1:8" ht="17.25" x14ac:dyDescent="0.3">
      <c r="A129" s="167" t="s">
        <v>111</v>
      </c>
      <c r="B129" s="167">
        <v>3</v>
      </c>
      <c r="C129" s="411"/>
      <c r="D129" s="412"/>
      <c r="E129" s="412"/>
      <c r="F129" s="413"/>
      <c r="G129" s="402">
        <f t="shared" si="1"/>
        <v>0</v>
      </c>
      <c r="H129" s="403"/>
    </row>
    <row r="130" spans="1:8" ht="17.25" x14ac:dyDescent="0.3">
      <c r="A130" s="167" t="s">
        <v>2</v>
      </c>
      <c r="B130" s="167">
        <v>1</v>
      </c>
      <c r="C130" s="388"/>
      <c r="D130" s="388"/>
      <c r="E130" s="388"/>
      <c r="F130" s="388"/>
      <c r="G130" s="402">
        <f t="shared" si="1"/>
        <v>0</v>
      </c>
      <c r="H130" s="407"/>
    </row>
    <row r="131" spans="1:8" ht="17.25" x14ac:dyDescent="0.3">
      <c r="A131" s="167" t="s">
        <v>112</v>
      </c>
      <c r="B131" s="167">
        <v>3</v>
      </c>
      <c r="C131" s="385"/>
      <c r="D131" s="386"/>
      <c r="E131" s="386"/>
      <c r="F131" s="387"/>
      <c r="G131" s="402">
        <f t="shared" si="1"/>
        <v>0</v>
      </c>
      <c r="H131" s="403"/>
    </row>
    <row r="132" spans="1:8" ht="17.25" x14ac:dyDescent="0.3">
      <c r="A132" s="167" t="s">
        <v>1</v>
      </c>
      <c r="B132" s="167">
        <v>1</v>
      </c>
      <c r="C132" s="404"/>
      <c r="D132" s="405"/>
      <c r="E132" s="405"/>
      <c r="F132" s="406"/>
      <c r="G132" s="402">
        <f t="shared" si="1"/>
        <v>0</v>
      </c>
      <c r="H132" s="403"/>
    </row>
    <row r="133" spans="1:8" ht="17.25" x14ac:dyDescent="0.3">
      <c r="A133" s="167" t="s">
        <v>113</v>
      </c>
      <c r="B133" s="167">
        <v>3</v>
      </c>
      <c r="C133" s="388"/>
      <c r="D133" s="388"/>
      <c r="E133" s="388"/>
      <c r="F133" s="388"/>
      <c r="G133" s="402">
        <f t="shared" si="1"/>
        <v>0</v>
      </c>
      <c r="H133" s="407"/>
    </row>
    <row r="134" spans="1:8" ht="17.25" x14ac:dyDescent="0.3">
      <c r="A134" s="397"/>
      <c r="B134" s="398"/>
      <c r="C134" s="408">
        <f>SUM(C126:C133)</f>
        <v>0</v>
      </c>
      <c r="D134" s="408"/>
      <c r="E134" s="409"/>
      <c r="F134" s="409"/>
      <c r="G134" s="410">
        <f>SUM(G126:G133)</f>
        <v>0</v>
      </c>
      <c r="H134" s="407"/>
    </row>
    <row r="135" spans="1:8" ht="18.75" x14ac:dyDescent="0.35">
      <c r="A135" s="401"/>
      <c r="B135" s="401"/>
      <c r="C135" s="401"/>
      <c r="D135" s="401"/>
      <c r="E135" s="401"/>
      <c r="F135" s="401"/>
      <c r="G135" s="401"/>
      <c r="H135" s="130"/>
    </row>
    <row r="136" spans="1:8" ht="18.75" x14ac:dyDescent="0.35">
      <c r="A136" s="235" t="s">
        <v>241</v>
      </c>
      <c r="B136" s="168" t="s">
        <v>5</v>
      </c>
      <c r="C136" s="389" t="s">
        <v>201</v>
      </c>
      <c r="D136" s="390"/>
      <c r="E136" s="390"/>
      <c r="F136" s="391"/>
      <c r="G136" s="399" t="s">
        <v>203</v>
      </c>
      <c r="H136" s="417"/>
    </row>
    <row r="137" spans="1:8" ht="17.25" x14ac:dyDescent="0.3">
      <c r="A137" s="167" t="s">
        <v>4</v>
      </c>
      <c r="B137" s="167">
        <v>2.5</v>
      </c>
      <c r="C137" s="385"/>
      <c r="D137" s="386"/>
      <c r="E137" s="386"/>
      <c r="F137" s="387"/>
      <c r="G137" s="402">
        <f t="shared" ref="G137:G144" si="2">B137*C137</f>
        <v>0</v>
      </c>
      <c r="H137" s="403"/>
    </row>
    <row r="138" spans="1:8" ht="17.25" x14ac:dyDescent="0.3">
      <c r="A138" s="167" t="s">
        <v>110</v>
      </c>
      <c r="B138" s="167">
        <v>5</v>
      </c>
      <c r="C138" s="385"/>
      <c r="D138" s="386"/>
      <c r="E138" s="386"/>
      <c r="F138" s="387"/>
      <c r="G138" s="402">
        <f t="shared" si="2"/>
        <v>0</v>
      </c>
      <c r="H138" s="403"/>
    </row>
    <row r="139" spans="1:8" ht="17.25" x14ac:dyDescent="0.3">
      <c r="A139" s="167" t="s">
        <v>3</v>
      </c>
      <c r="B139" s="167">
        <v>1.5</v>
      </c>
      <c r="C139" s="411"/>
      <c r="D139" s="412"/>
      <c r="E139" s="412"/>
      <c r="F139" s="413"/>
      <c r="G139" s="402">
        <f t="shared" si="2"/>
        <v>0</v>
      </c>
      <c r="H139" s="403"/>
    </row>
    <row r="140" spans="1:8" ht="17.25" x14ac:dyDescent="0.3">
      <c r="A140" s="167" t="s">
        <v>111</v>
      </c>
      <c r="B140" s="167">
        <v>3</v>
      </c>
      <c r="C140" s="411"/>
      <c r="D140" s="412"/>
      <c r="E140" s="412"/>
      <c r="F140" s="413"/>
      <c r="G140" s="402">
        <f t="shared" si="2"/>
        <v>0</v>
      </c>
      <c r="H140" s="403"/>
    </row>
    <row r="141" spans="1:8" ht="17.25" x14ac:dyDescent="0.3">
      <c r="A141" s="167" t="s">
        <v>2</v>
      </c>
      <c r="B141" s="167">
        <v>1</v>
      </c>
      <c r="C141" s="385"/>
      <c r="D141" s="386"/>
      <c r="E141" s="386"/>
      <c r="F141" s="387"/>
      <c r="G141" s="402">
        <f t="shared" si="2"/>
        <v>0</v>
      </c>
      <c r="H141" s="403"/>
    </row>
    <row r="142" spans="1:8" ht="17.25" x14ac:dyDescent="0.3">
      <c r="A142" s="167" t="s">
        <v>112</v>
      </c>
      <c r="B142" s="167">
        <v>3</v>
      </c>
      <c r="C142" s="404"/>
      <c r="D142" s="405"/>
      <c r="E142" s="405"/>
      <c r="F142" s="406"/>
      <c r="G142" s="402">
        <f t="shared" si="2"/>
        <v>0</v>
      </c>
      <c r="H142" s="403"/>
    </row>
    <row r="143" spans="1:8" ht="17.25" x14ac:dyDescent="0.3">
      <c r="A143" s="167" t="s">
        <v>117</v>
      </c>
      <c r="B143" s="167">
        <v>1</v>
      </c>
      <c r="C143" s="404"/>
      <c r="D143" s="405"/>
      <c r="E143" s="405"/>
      <c r="F143" s="406"/>
      <c r="G143" s="402">
        <f t="shared" si="2"/>
        <v>0</v>
      </c>
      <c r="H143" s="403"/>
    </row>
    <row r="144" spans="1:8" ht="17.25" x14ac:dyDescent="0.3">
      <c r="A144" s="167" t="s">
        <v>113</v>
      </c>
      <c r="B144" s="167">
        <v>3</v>
      </c>
      <c r="C144" s="385"/>
      <c r="D144" s="386"/>
      <c r="E144" s="386"/>
      <c r="F144" s="387"/>
      <c r="G144" s="402">
        <f t="shared" si="2"/>
        <v>0</v>
      </c>
      <c r="H144" s="403"/>
    </row>
    <row r="145" spans="1:8" ht="17.25" x14ac:dyDescent="0.3">
      <c r="A145" s="397"/>
      <c r="B145" s="398"/>
      <c r="C145" s="408">
        <f>SUM(C137:C144)</f>
        <v>0</v>
      </c>
      <c r="D145" s="408"/>
      <c r="E145" s="409"/>
      <c r="F145" s="409"/>
      <c r="G145" s="410">
        <f>SUM(G137:G144)</f>
        <v>0</v>
      </c>
      <c r="H145" s="407"/>
    </row>
    <row r="146" spans="1:8" ht="18.75" x14ac:dyDescent="0.35">
      <c r="A146" s="142"/>
      <c r="B146" s="143"/>
      <c r="C146" s="143"/>
      <c r="D146" s="143"/>
      <c r="E146" s="143"/>
      <c r="F146" s="143"/>
      <c r="G146" s="143"/>
      <c r="H146" s="130"/>
    </row>
    <row r="147" spans="1:8" ht="18.75" x14ac:dyDescent="0.35">
      <c r="A147" s="236" t="s">
        <v>241</v>
      </c>
      <c r="B147" s="168" t="s">
        <v>5</v>
      </c>
      <c r="C147" s="389" t="s">
        <v>201</v>
      </c>
      <c r="D147" s="390"/>
      <c r="E147" s="390"/>
      <c r="F147" s="391"/>
      <c r="G147" s="399" t="s">
        <v>202</v>
      </c>
      <c r="H147" s="417"/>
    </row>
    <row r="148" spans="1:8" ht="17.25" x14ac:dyDescent="0.3">
      <c r="A148" s="167" t="s">
        <v>4</v>
      </c>
      <c r="B148" s="167">
        <v>2.5</v>
      </c>
      <c r="C148" s="388"/>
      <c r="D148" s="388"/>
      <c r="E148" s="388"/>
      <c r="F148" s="388"/>
      <c r="G148" s="402">
        <f t="shared" ref="G148:G155" si="3">B148*C148</f>
        <v>0</v>
      </c>
      <c r="H148" s="407"/>
    </row>
    <row r="149" spans="1:8" ht="17.25" x14ac:dyDescent="0.3">
      <c r="A149" s="167" t="s">
        <v>110</v>
      </c>
      <c r="B149" s="167">
        <v>5</v>
      </c>
      <c r="C149" s="385"/>
      <c r="D149" s="386"/>
      <c r="E149" s="386"/>
      <c r="F149" s="387"/>
      <c r="G149" s="402">
        <f t="shared" si="3"/>
        <v>0</v>
      </c>
      <c r="H149" s="403"/>
    </row>
    <row r="150" spans="1:8" ht="17.25" x14ac:dyDescent="0.3">
      <c r="A150" s="167" t="s">
        <v>3</v>
      </c>
      <c r="B150" s="167">
        <v>1.5</v>
      </c>
      <c r="C150" s="414"/>
      <c r="D150" s="414"/>
      <c r="E150" s="388"/>
      <c r="F150" s="388"/>
      <c r="G150" s="402">
        <f t="shared" si="3"/>
        <v>0</v>
      </c>
      <c r="H150" s="407"/>
    </row>
    <row r="151" spans="1:8" ht="17.25" x14ac:dyDescent="0.3">
      <c r="A151" s="167" t="s">
        <v>111</v>
      </c>
      <c r="B151" s="167">
        <v>3</v>
      </c>
      <c r="C151" s="411"/>
      <c r="D151" s="412"/>
      <c r="E151" s="412"/>
      <c r="F151" s="413"/>
      <c r="G151" s="402">
        <f t="shared" si="3"/>
        <v>0</v>
      </c>
      <c r="H151" s="403"/>
    </row>
    <row r="152" spans="1:8" ht="17.25" x14ac:dyDescent="0.3">
      <c r="A152" s="167" t="s">
        <v>2</v>
      </c>
      <c r="B152" s="167">
        <v>1</v>
      </c>
      <c r="C152" s="388"/>
      <c r="D152" s="388"/>
      <c r="E152" s="388"/>
      <c r="F152" s="388"/>
      <c r="G152" s="402">
        <f t="shared" si="3"/>
        <v>0</v>
      </c>
      <c r="H152" s="407"/>
    </row>
    <row r="153" spans="1:8" ht="17.25" x14ac:dyDescent="0.3">
      <c r="A153" s="167" t="s">
        <v>112</v>
      </c>
      <c r="B153" s="167">
        <v>3</v>
      </c>
      <c r="C153" s="385"/>
      <c r="D153" s="386"/>
      <c r="E153" s="386"/>
      <c r="F153" s="387"/>
      <c r="G153" s="402">
        <f t="shared" si="3"/>
        <v>0</v>
      </c>
      <c r="H153" s="403"/>
    </row>
    <row r="154" spans="1:8" ht="17.25" x14ac:dyDescent="0.3">
      <c r="A154" s="167" t="s">
        <v>1</v>
      </c>
      <c r="B154" s="167">
        <v>1</v>
      </c>
      <c r="C154" s="385"/>
      <c r="D154" s="386"/>
      <c r="E154" s="386"/>
      <c r="F154" s="387"/>
      <c r="G154" s="402">
        <f t="shared" si="3"/>
        <v>0</v>
      </c>
      <c r="H154" s="403"/>
    </row>
    <row r="155" spans="1:8" ht="17.25" x14ac:dyDescent="0.3">
      <c r="A155" s="167" t="s">
        <v>113</v>
      </c>
      <c r="B155" s="167">
        <v>3</v>
      </c>
      <c r="C155" s="388"/>
      <c r="D155" s="388"/>
      <c r="E155" s="388"/>
      <c r="F155" s="388"/>
      <c r="G155" s="402">
        <f t="shared" si="3"/>
        <v>0</v>
      </c>
      <c r="H155" s="407"/>
    </row>
    <row r="156" spans="1:8" ht="17.25" x14ac:dyDescent="0.3">
      <c r="A156" s="397"/>
      <c r="B156" s="398"/>
      <c r="C156" s="408">
        <f>SUM(C148:C155)</f>
        <v>0</v>
      </c>
      <c r="D156" s="408"/>
      <c r="E156" s="409"/>
      <c r="F156" s="409"/>
      <c r="G156" s="410">
        <f>SUM(G148:G155)</f>
        <v>0</v>
      </c>
      <c r="H156" s="407"/>
    </row>
    <row r="157" spans="1:8" ht="18.75" x14ac:dyDescent="0.35">
      <c r="A157" s="130"/>
      <c r="B157" s="130"/>
      <c r="C157" s="130"/>
      <c r="D157" s="130"/>
      <c r="E157" s="130"/>
      <c r="F157" s="130"/>
      <c r="G157" s="130"/>
      <c r="H157" s="130"/>
    </row>
    <row r="158" spans="1:8" ht="18.75" x14ac:dyDescent="0.25">
      <c r="A158" s="236" t="s">
        <v>241</v>
      </c>
      <c r="B158" s="168" t="s">
        <v>5</v>
      </c>
      <c r="C158" s="389" t="s">
        <v>201</v>
      </c>
      <c r="D158" s="390"/>
      <c r="E158" s="390"/>
      <c r="F158" s="391"/>
      <c r="G158" s="399" t="s">
        <v>202</v>
      </c>
      <c r="H158" s="400"/>
    </row>
    <row r="159" spans="1:8" ht="17.25" x14ac:dyDescent="0.3">
      <c r="A159" s="167" t="s">
        <v>4</v>
      </c>
      <c r="B159" s="167">
        <v>2.5</v>
      </c>
      <c r="C159" s="388"/>
      <c r="D159" s="415"/>
      <c r="E159" s="388"/>
      <c r="F159" s="388"/>
      <c r="G159" s="402">
        <f t="shared" ref="G159:G166" si="4">B159*C159</f>
        <v>0</v>
      </c>
      <c r="H159" s="407"/>
    </row>
    <row r="160" spans="1:8" ht="17.25" x14ac:dyDescent="0.3">
      <c r="A160" s="167" t="s">
        <v>110</v>
      </c>
      <c r="B160" s="167">
        <v>5</v>
      </c>
      <c r="C160" s="385"/>
      <c r="D160" s="386"/>
      <c r="E160" s="386"/>
      <c r="F160" s="387"/>
      <c r="G160" s="402">
        <f t="shared" si="4"/>
        <v>0</v>
      </c>
      <c r="H160" s="403"/>
    </row>
    <row r="161" spans="1:9" ht="17.25" x14ac:dyDescent="0.3">
      <c r="A161" s="167" t="s">
        <v>3</v>
      </c>
      <c r="B161" s="167">
        <v>1.5</v>
      </c>
      <c r="C161" s="414"/>
      <c r="D161" s="416"/>
      <c r="E161" s="388"/>
      <c r="F161" s="388"/>
      <c r="G161" s="402">
        <f t="shared" si="4"/>
        <v>0</v>
      </c>
      <c r="H161" s="407"/>
    </row>
    <row r="162" spans="1:9" ht="17.25" x14ac:dyDescent="0.3">
      <c r="A162" s="167" t="s">
        <v>111</v>
      </c>
      <c r="B162" s="167">
        <v>3</v>
      </c>
      <c r="C162" s="411"/>
      <c r="D162" s="412"/>
      <c r="E162" s="412"/>
      <c r="F162" s="413"/>
      <c r="G162" s="402">
        <f t="shared" si="4"/>
        <v>0</v>
      </c>
      <c r="H162" s="403"/>
      <c r="I162" s="15"/>
    </row>
    <row r="163" spans="1:9" ht="17.25" x14ac:dyDescent="0.3">
      <c r="A163" s="167" t="s">
        <v>2</v>
      </c>
      <c r="B163" s="167">
        <v>1</v>
      </c>
      <c r="C163" s="388"/>
      <c r="D163" s="388"/>
      <c r="E163" s="388"/>
      <c r="F163" s="388"/>
      <c r="G163" s="402">
        <f t="shared" si="4"/>
        <v>0</v>
      </c>
      <c r="H163" s="407"/>
      <c r="I163" s="15"/>
    </row>
    <row r="164" spans="1:9" ht="17.25" x14ac:dyDescent="0.3">
      <c r="A164" s="167" t="s">
        <v>112</v>
      </c>
      <c r="B164" s="167">
        <v>3</v>
      </c>
      <c r="C164" s="385"/>
      <c r="D164" s="386"/>
      <c r="E164" s="386"/>
      <c r="F164" s="387"/>
      <c r="G164" s="402">
        <f t="shared" si="4"/>
        <v>0</v>
      </c>
      <c r="H164" s="403"/>
      <c r="I164" s="15"/>
    </row>
    <row r="165" spans="1:9" ht="17.25" x14ac:dyDescent="0.3">
      <c r="A165" s="167" t="s">
        <v>1</v>
      </c>
      <c r="B165" s="167">
        <v>1</v>
      </c>
      <c r="C165" s="404"/>
      <c r="D165" s="405"/>
      <c r="E165" s="405"/>
      <c r="F165" s="406"/>
      <c r="G165" s="402">
        <f t="shared" si="4"/>
        <v>0</v>
      </c>
      <c r="H165" s="403"/>
      <c r="I165" s="15"/>
    </row>
    <row r="166" spans="1:9" ht="17.25" x14ac:dyDescent="0.3">
      <c r="A166" s="167" t="s">
        <v>113</v>
      </c>
      <c r="B166" s="167">
        <v>3</v>
      </c>
      <c r="C166" s="388"/>
      <c r="D166" s="388"/>
      <c r="E166" s="388"/>
      <c r="F166" s="388"/>
      <c r="G166" s="402">
        <f t="shared" si="4"/>
        <v>0</v>
      </c>
      <c r="H166" s="407"/>
      <c r="I166" s="15"/>
    </row>
    <row r="167" spans="1:9" ht="17.25" x14ac:dyDescent="0.3">
      <c r="A167" s="397"/>
      <c r="B167" s="398"/>
      <c r="C167" s="408">
        <f>SUM(C159:C166)</f>
        <v>0</v>
      </c>
      <c r="D167" s="408"/>
      <c r="E167" s="409"/>
      <c r="F167" s="409"/>
      <c r="G167" s="410">
        <f>SUM(G159:G166)</f>
        <v>0</v>
      </c>
      <c r="H167" s="407"/>
    </row>
    <row r="168" spans="1:9" ht="18.75" x14ac:dyDescent="0.35">
      <c r="A168" s="401"/>
      <c r="B168" s="401"/>
      <c r="C168" s="401"/>
      <c r="D168" s="401"/>
      <c r="E168" s="401"/>
      <c r="F168" s="401"/>
      <c r="G168" s="401"/>
      <c r="H168" s="130"/>
    </row>
    <row r="169" spans="1:9" ht="18.75" x14ac:dyDescent="0.35">
      <c r="A169" s="236" t="s">
        <v>241</v>
      </c>
      <c r="B169" s="168" t="s">
        <v>5</v>
      </c>
      <c r="C169" s="389" t="s">
        <v>201</v>
      </c>
      <c r="D169" s="390"/>
      <c r="E169" s="390"/>
      <c r="F169" s="391"/>
      <c r="G169" s="399" t="s">
        <v>203</v>
      </c>
      <c r="H169" s="417"/>
    </row>
    <row r="170" spans="1:9" ht="17.25" x14ac:dyDescent="0.3">
      <c r="A170" s="167" t="s">
        <v>4</v>
      </c>
      <c r="B170" s="167">
        <v>2.5</v>
      </c>
      <c r="C170" s="385"/>
      <c r="D170" s="386"/>
      <c r="E170" s="386"/>
      <c r="F170" s="387"/>
      <c r="G170" s="402">
        <f t="shared" ref="G170:G177" si="5">B170*C170</f>
        <v>0</v>
      </c>
      <c r="H170" s="403"/>
    </row>
    <row r="171" spans="1:9" ht="17.25" x14ac:dyDescent="0.3">
      <c r="A171" s="167" t="s">
        <v>110</v>
      </c>
      <c r="B171" s="167">
        <v>5</v>
      </c>
      <c r="C171" s="385"/>
      <c r="D171" s="386"/>
      <c r="E171" s="386"/>
      <c r="F171" s="387"/>
      <c r="G171" s="402">
        <f t="shared" si="5"/>
        <v>0</v>
      </c>
      <c r="H171" s="403"/>
    </row>
    <row r="172" spans="1:9" ht="17.25" x14ac:dyDescent="0.3">
      <c r="A172" s="167" t="s">
        <v>3</v>
      </c>
      <c r="B172" s="167">
        <v>1.5</v>
      </c>
      <c r="C172" s="411"/>
      <c r="D172" s="412"/>
      <c r="E172" s="412"/>
      <c r="F172" s="413"/>
      <c r="G172" s="402">
        <f t="shared" si="5"/>
        <v>0</v>
      </c>
      <c r="H172" s="403"/>
    </row>
    <row r="173" spans="1:9" ht="17.25" x14ac:dyDescent="0.3">
      <c r="A173" s="167" t="s">
        <v>111</v>
      </c>
      <c r="B173" s="167">
        <v>3</v>
      </c>
      <c r="C173" s="411"/>
      <c r="D173" s="412"/>
      <c r="E173" s="412"/>
      <c r="F173" s="413"/>
      <c r="G173" s="402">
        <f t="shared" si="5"/>
        <v>0</v>
      </c>
      <c r="H173" s="403"/>
    </row>
    <row r="174" spans="1:9" ht="17.25" x14ac:dyDescent="0.3">
      <c r="A174" s="167" t="s">
        <v>2</v>
      </c>
      <c r="B174" s="167">
        <v>1</v>
      </c>
      <c r="C174" s="385"/>
      <c r="D174" s="386"/>
      <c r="E174" s="386"/>
      <c r="F174" s="387"/>
      <c r="G174" s="402">
        <f t="shared" si="5"/>
        <v>0</v>
      </c>
      <c r="H174" s="403"/>
    </row>
    <row r="175" spans="1:9" ht="17.25" x14ac:dyDescent="0.3">
      <c r="A175" s="167" t="s">
        <v>112</v>
      </c>
      <c r="B175" s="167">
        <v>3</v>
      </c>
      <c r="C175" s="404"/>
      <c r="D175" s="405"/>
      <c r="E175" s="405"/>
      <c r="F175" s="406"/>
      <c r="G175" s="402">
        <f t="shared" si="5"/>
        <v>0</v>
      </c>
      <c r="H175" s="403"/>
    </row>
    <row r="176" spans="1:9" ht="17.25" x14ac:dyDescent="0.3">
      <c r="A176" s="167" t="s">
        <v>117</v>
      </c>
      <c r="B176" s="167">
        <v>1</v>
      </c>
      <c r="C176" s="404"/>
      <c r="D176" s="405"/>
      <c r="E176" s="405"/>
      <c r="F176" s="406"/>
      <c r="G176" s="402">
        <f t="shared" si="5"/>
        <v>0</v>
      </c>
      <c r="H176" s="403"/>
    </row>
    <row r="177" spans="1:8" ht="17.25" x14ac:dyDescent="0.3">
      <c r="A177" s="167" t="s">
        <v>113</v>
      </c>
      <c r="B177" s="167">
        <v>3</v>
      </c>
      <c r="C177" s="385"/>
      <c r="D177" s="386"/>
      <c r="E177" s="386"/>
      <c r="F177" s="387"/>
      <c r="G177" s="402">
        <f t="shared" si="5"/>
        <v>0</v>
      </c>
      <c r="H177" s="403"/>
    </row>
    <row r="178" spans="1:8" ht="17.25" x14ac:dyDescent="0.3">
      <c r="A178" s="397"/>
      <c r="B178" s="398"/>
      <c r="C178" s="408">
        <f>SUM(C170:C177)</f>
        <v>0</v>
      </c>
      <c r="D178" s="408"/>
      <c r="E178" s="409"/>
      <c r="F178" s="409"/>
      <c r="G178" s="410">
        <f>SUM(G170:G177)</f>
        <v>0</v>
      </c>
      <c r="H178" s="407"/>
    </row>
    <row r="179" spans="1:8" ht="18.75" x14ac:dyDescent="0.35">
      <c r="A179" s="142"/>
      <c r="B179" s="143"/>
      <c r="C179" s="143"/>
      <c r="D179" s="143"/>
      <c r="E179" s="143"/>
      <c r="F179" s="143"/>
      <c r="G179" s="143"/>
      <c r="H179" s="130"/>
    </row>
    <row r="180" spans="1:8" ht="18.75" x14ac:dyDescent="0.35">
      <c r="A180" s="236" t="s">
        <v>241</v>
      </c>
      <c r="B180" s="168" t="s">
        <v>5</v>
      </c>
      <c r="C180" s="389" t="s">
        <v>201</v>
      </c>
      <c r="D180" s="390"/>
      <c r="E180" s="390"/>
      <c r="F180" s="391"/>
      <c r="G180" s="399" t="s">
        <v>202</v>
      </c>
      <c r="H180" s="417"/>
    </row>
    <row r="181" spans="1:8" ht="17.25" x14ac:dyDescent="0.3">
      <c r="A181" s="167" t="s">
        <v>4</v>
      </c>
      <c r="B181" s="167">
        <v>2.5</v>
      </c>
      <c r="C181" s="388"/>
      <c r="D181" s="388"/>
      <c r="E181" s="388"/>
      <c r="F181" s="388"/>
      <c r="G181" s="402">
        <f t="shared" ref="G181:G188" si="6">B181*C181</f>
        <v>0</v>
      </c>
      <c r="H181" s="407"/>
    </row>
    <row r="182" spans="1:8" ht="17.25" x14ac:dyDescent="0.3">
      <c r="A182" s="167" t="s">
        <v>110</v>
      </c>
      <c r="B182" s="167">
        <v>5</v>
      </c>
      <c r="C182" s="385"/>
      <c r="D182" s="386"/>
      <c r="E182" s="386"/>
      <c r="F182" s="387"/>
      <c r="G182" s="402">
        <f t="shared" si="6"/>
        <v>0</v>
      </c>
      <c r="H182" s="403"/>
    </row>
    <row r="183" spans="1:8" ht="17.25" x14ac:dyDescent="0.3">
      <c r="A183" s="167" t="s">
        <v>3</v>
      </c>
      <c r="B183" s="167">
        <v>1.5</v>
      </c>
      <c r="C183" s="414"/>
      <c r="D183" s="414"/>
      <c r="E183" s="388"/>
      <c r="F183" s="388"/>
      <c r="G183" s="402">
        <f t="shared" si="6"/>
        <v>0</v>
      </c>
      <c r="H183" s="407"/>
    </row>
    <row r="184" spans="1:8" ht="17.25" x14ac:dyDescent="0.3">
      <c r="A184" s="167" t="s">
        <v>111</v>
      </c>
      <c r="B184" s="167">
        <v>3</v>
      </c>
      <c r="C184" s="411"/>
      <c r="D184" s="412"/>
      <c r="E184" s="412"/>
      <c r="F184" s="413"/>
      <c r="G184" s="402">
        <f t="shared" si="6"/>
        <v>0</v>
      </c>
      <c r="H184" s="403"/>
    </row>
    <row r="185" spans="1:8" ht="17.25" x14ac:dyDescent="0.3">
      <c r="A185" s="167" t="s">
        <v>2</v>
      </c>
      <c r="B185" s="167">
        <v>1</v>
      </c>
      <c r="C185" s="388"/>
      <c r="D185" s="388"/>
      <c r="E185" s="388"/>
      <c r="F185" s="388"/>
      <c r="G185" s="402">
        <f t="shared" si="6"/>
        <v>0</v>
      </c>
      <c r="H185" s="407"/>
    </row>
    <row r="186" spans="1:8" ht="17.25" x14ac:dyDescent="0.3">
      <c r="A186" s="167" t="s">
        <v>112</v>
      </c>
      <c r="B186" s="167">
        <v>3</v>
      </c>
      <c r="C186" s="385"/>
      <c r="D186" s="386"/>
      <c r="E186" s="386"/>
      <c r="F186" s="387"/>
      <c r="G186" s="402">
        <f t="shared" si="6"/>
        <v>0</v>
      </c>
      <c r="H186" s="403"/>
    </row>
    <row r="187" spans="1:8" ht="17.25" x14ac:dyDescent="0.3">
      <c r="A187" s="167" t="s">
        <v>1</v>
      </c>
      <c r="B187" s="167">
        <v>1</v>
      </c>
      <c r="C187" s="385"/>
      <c r="D187" s="386"/>
      <c r="E187" s="386"/>
      <c r="F187" s="387"/>
      <c r="G187" s="402">
        <f t="shared" si="6"/>
        <v>0</v>
      </c>
      <c r="H187" s="403"/>
    </row>
    <row r="188" spans="1:8" ht="17.25" x14ac:dyDescent="0.3">
      <c r="A188" s="167" t="s">
        <v>113</v>
      </c>
      <c r="B188" s="167">
        <v>3</v>
      </c>
      <c r="C188" s="388"/>
      <c r="D188" s="388"/>
      <c r="E188" s="388"/>
      <c r="F188" s="388"/>
      <c r="G188" s="402">
        <f t="shared" si="6"/>
        <v>0</v>
      </c>
      <c r="H188" s="407"/>
    </row>
    <row r="189" spans="1:8" ht="17.25" x14ac:dyDescent="0.3">
      <c r="A189" s="397"/>
      <c r="B189" s="398"/>
      <c r="C189" s="408">
        <f>SUM(C181:C188)</f>
        <v>0</v>
      </c>
      <c r="D189" s="408"/>
      <c r="E189" s="409"/>
      <c r="F189" s="409"/>
      <c r="G189" s="410">
        <f>SUM(G181:G188)</f>
        <v>0</v>
      </c>
      <c r="H189" s="407"/>
    </row>
    <row r="190" spans="1:8" ht="18.75" x14ac:dyDescent="0.35">
      <c r="A190" s="130"/>
      <c r="B190" s="130"/>
      <c r="C190" s="130"/>
      <c r="D190" s="130"/>
      <c r="E190" s="130"/>
      <c r="F190" s="130"/>
      <c r="G190" s="130"/>
      <c r="H190" s="130"/>
    </row>
    <row r="191" spans="1:8" ht="18.75" x14ac:dyDescent="0.25">
      <c r="A191" s="236" t="s">
        <v>241</v>
      </c>
      <c r="B191" s="168" t="s">
        <v>5</v>
      </c>
      <c r="C191" s="389" t="s">
        <v>201</v>
      </c>
      <c r="D191" s="390"/>
      <c r="E191" s="390"/>
      <c r="F191" s="391"/>
      <c r="G191" s="399" t="s">
        <v>202</v>
      </c>
      <c r="H191" s="400"/>
    </row>
    <row r="192" spans="1:8" ht="17.25" x14ac:dyDescent="0.3">
      <c r="A192" s="167" t="s">
        <v>4</v>
      </c>
      <c r="B192" s="167">
        <v>2.5</v>
      </c>
      <c r="C192" s="388"/>
      <c r="D192" s="415"/>
      <c r="E192" s="388"/>
      <c r="F192" s="388"/>
      <c r="G192" s="402">
        <f t="shared" ref="G192:G199" si="7">B192*C192</f>
        <v>0</v>
      </c>
      <c r="H192" s="407"/>
    </row>
    <row r="193" spans="1:8" ht="17.25" x14ac:dyDescent="0.3">
      <c r="A193" s="167" t="s">
        <v>110</v>
      </c>
      <c r="B193" s="167">
        <v>5</v>
      </c>
      <c r="C193" s="385"/>
      <c r="D193" s="386"/>
      <c r="E193" s="386"/>
      <c r="F193" s="387"/>
      <c r="G193" s="402">
        <f t="shared" si="7"/>
        <v>0</v>
      </c>
      <c r="H193" s="403"/>
    </row>
    <row r="194" spans="1:8" ht="17.25" x14ac:dyDescent="0.3">
      <c r="A194" s="167" t="s">
        <v>3</v>
      </c>
      <c r="B194" s="167">
        <v>1.5</v>
      </c>
      <c r="C194" s="414"/>
      <c r="D194" s="416"/>
      <c r="E194" s="388"/>
      <c r="F194" s="388"/>
      <c r="G194" s="402">
        <f t="shared" si="7"/>
        <v>0</v>
      </c>
      <c r="H194" s="407"/>
    </row>
    <row r="195" spans="1:8" ht="17.25" x14ac:dyDescent="0.3">
      <c r="A195" s="167" t="s">
        <v>111</v>
      </c>
      <c r="B195" s="167">
        <v>3</v>
      </c>
      <c r="C195" s="411"/>
      <c r="D195" s="412"/>
      <c r="E195" s="412"/>
      <c r="F195" s="413"/>
      <c r="G195" s="402">
        <f t="shared" si="7"/>
        <v>0</v>
      </c>
      <c r="H195" s="403"/>
    </row>
    <row r="196" spans="1:8" ht="17.25" x14ac:dyDescent="0.3">
      <c r="A196" s="167" t="s">
        <v>2</v>
      </c>
      <c r="B196" s="167">
        <v>1</v>
      </c>
      <c r="C196" s="388"/>
      <c r="D196" s="388"/>
      <c r="E196" s="388"/>
      <c r="F196" s="388"/>
      <c r="G196" s="402">
        <f t="shared" si="7"/>
        <v>0</v>
      </c>
      <c r="H196" s="407"/>
    </row>
    <row r="197" spans="1:8" ht="17.25" x14ac:dyDescent="0.3">
      <c r="A197" s="167" t="s">
        <v>112</v>
      </c>
      <c r="B197" s="167">
        <v>3</v>
      </c>
      <c r="C197" s="385"/>
      <c r="D197" s="386"/>
      <c r="E197" s="386"/>
      <c r="F197" s="387"/>
      <c r="G197" s="402">
        <f t="shared" si="7"/>
        <v>0</v>
      </c>
      <c r="H197" s="403"/>
    </row>
    <row r="198" spans="1:8" ht="17.25" x14ac:dyDescent="0.3">
      <c r="A198" s="167" t="s">
        <v>1</v>
      </c>
      <c r="B198" s="167">
        <v>1</v>
      </c>
      <c r="C198" s="404"/>
      <c r="D198" s="405"/>
      <c r="E198" s="405"/>
      <c r="F198" s="406"/>
      <c r="G198" s="402">
        <f t="shared" si="7"/>
        <v>0</v>
      </c>
      <c r="H198" s="403"/>
    </row>
    <row r="199" spans="1:8" ht="17.25" x14ac:dyDescent="0.3">
      <c r="A199" s="167" t="s">
        <v>113</v>
      </c>
      <c r="B199" s="167">
        <v>3</v>
      </c>
      <c r="C199" s="388"/>
      <c r="D199" s="388"/>
      <c r="E199" s="388"/>
      <c r="F199" s="388"/>
      <c r="G199" s="402">
        <f t="shared" si="7"/>
        <v>0</v>
      </c>
      <c r="H199" s="407"/>
    </row>
    <row r="200" spans="1:8" ht="17.25" x14ac:dyDescent="0.3">
      <c r="A200" s="397"/>
      <c r="B200" s="398"/>
      <c r="C200" s="408">
        <f>SUM(C192:C199)</f>
        <v>0</v>
      </c>
      <c r="D200" s="408"/>
      <c r="E200" s="409"/>
      <c r="F200" s="409"/>
      <c r="G200" s="410">
        <f>SUM(G192:G199)</f>
        <v>0</v>
      </c>
      <c r="H200" s="407"/>
    </row>
  </sheetData>
  <sheetProtection sheet="1" selectLockedCells="1"/>
  <mergeCells count="252">
    <mergeCell ref="F24:G24"/>
    <mergeCell ref="A27:G27"/>
    <mergeCell ref="A29:G29"/>
    <mergeCell ref="A30:H30"/>
    <mergeCell ref="A32:H32"/>
    <mergeCell ref="F19:G19"/>
    <mergeCell ref="F20:G20"/>
    <mergeCell ref="F22:G22"/>
    <mergeCell ref="F23:G23"/>
    <mergeCell ref="F13:G13"/>
    <mergeCell ref="F12:G12"/>
    <mergeCell ref="F11:G11"/>
    <mergeCell ref="F10:G10"/>
    <mergeCell ref="F9:G9"/>
    <mergeCell ref="A7:G7"/>
    <mergeCell ref="F8:G8"/>
    <mergeCell ref="B1:E1"/>
    <mergeCell ref="B2:E2"/>
    <mergeCell ref="F14:G14"/>
    <mergeCell ref="F15:G15"/>
    <mergeCell ref="F16:G16"/>
    <mergeCell ref="F17:G17"/>
    <mergeCell ref="F18:G18"/>
    <mergeCell ref="A45:H45"/>
    <mergeCell ref="E77:G77"/>
    <mergeCell ref="A90:H90"/>
    <mergeCell ref="A33:H33"/>
    <mergeCell ref="A43:H43"/>
    <mergeCell ref="A80:H83"/>
    <mergeCell ref="A84:H85"/>
    <mergeCell ref="A86:H88"/>
    <mergeCell ref="E76:G76"/>
    <mergeCell ref="E78:G78"/>
    <mergeCell ref="E79:G79"/>
    <mergeCell ref="A40:F41"/>
    <mergeCell ref="C70:E70"/>
    <mergeCell ref="C71:E71"/>
    <mergeCell ref="C72:E72"/>
    <mergeCell ref="A42:F42"/>
    <mergeCell ref="A26:G26"/>
    <mergeCell ref="A28:G28"/>
    <mergeCell ref="C73:E73"/>
    <mergeCell ref="G136:H136"/>
    <mergeCell ref="C137:F137"/>
    <mergeCell ref="G137:H137"/>
    <mergeCell ref="G125:H125"/>
    <mergeCell ref="C66:E66"/>
    <mergeCell ref="C67:E67"/>
    <mergeCell ref="C68:E68"/>
    <mergeCell ref="C69:E69"/>
    <mergeCell ref="A119:G119"/>
    <mergeCell ref="A120:G120"/>
    <mergeCell ref="A121:G121"/>
    <mergeCell ref="A122:G122"/>
    <mergeCell ref="A123:G123"/>
    <mergeCell ref="A124:G124"/>
    <mergeCell ref="A101:H101"/>
    <mergeCell ref="A111:H111"/>
    <mergeCell ref="A112:H112"/>
    <mergeCell ref="C94:E94"/>
    <mergeCell ref="C95:E95"/>
    <mergeCell ref="C96:E96"/>
    <mergeCell ref="C131:F131"/>
    <mergeCell ref="G131:H131"/>
    <mergeCell ref="C132:F132"/>
    <mergeCell ref="G132:H132"/>
    <mergeCell ref="C133:F133"/>
    <mergeCell ref="G133:H133"/>
    <mergeCell ref="C74:E74"/>
    <mergeCell ref="C34:E34"/>
    <mergeCell ref="C35:E35"/>
    <mergeCell ref="C36:E36"/>
    <mergeCell ref="G126:H126"/>
    <mergeCell ref="C127:F127"/>
    <mergeCell ref="G127:H127"/>
    <mergeCell ref="C128:F128"/>
    <mergeCell ref="G128:H128"/>
    <mergeCell ref="C129:F129"/>
    <mergeCell ref="G129:H129"/>
    <mergeCell ref="C130:F130"/>
    <mergeCell ref="G130:H130"/>
    <mergeCell ref="C126:F126"/>
    <mergeCell ref="G141:H141"/>
    <mergeCell ref="C142:F142"/>
    <mergeCell ref="G142:H142"/>
    <mergeCell ref="C143:F143"/>
    <mergeCell ref="G143:H143"/>
    <mergeCell ref="C144:F144"/>
    <mergeCell ref="G144:H144"/>
    <mergeCell ref="C139:F139"/>
    <mergeCell ref="G139:H139"/>
    <mergeCell ref="C140:F140"/>
    <mergeCell ref="G140:H140"/>
    <mergeCell ref="C163:F163"/>
    <mergeCell ref="G163:H163"/>
    <mergeCell ref="G147:H147"/>
    <mergeCell ref="C148:F148"/>
    <mergeCell ref="G148:H148"/>
    <mergeCell ref="C149:F149"/>
    <mergeCell ref="G149:H149"/>
    <mergeCell ref="C150:F150"/>
    <mergeCell ref="G150:H150"/>
    <mergeCell ref="G181:H181"/>
    <mergeCell ref="C165:F165"/>
    <mergeCell ref="G165:H165"/>
    <mergeCell ref="C166:F166"/>
    <mergeCell ref="G166:H166"/>
    <mergeCell ref="A167:B167"/>
    <mergeCell ref="C167:F167"/>
    <mergeCell ref="G167:H167"/>
    <mergeCell ref="G176:H176"/>
    <mergeCell ref="G159:H159"/>
    <mergeCell ref="C160:F160"/>
    <mergeCell ref="C159:F159"/>
    <mergeCell ref="G164:H164"/>
    <mergeCell ref="A113:H113"/>
    <mergeCell ref="A115:G115"/>
    <mergeCell ref="A116:H116"/>
    <mergeCell ref="A156:B156"/>
    <mergeCell ref="C156:F156"/>
    <mergeCell ref="C151:F151"/>
    <mergeCell ref="G151:H151"/>
    <mergeCell ref="C153:F153"/>
    <mergeCell ref="G153:H153"/>
    <mergeCell ref="C154:F154"/>
    <mergeCell ref="G154:H154"/>
    <mergeCell ref="C155:F155"/>
    <mergeCell ref="G155:H155"/>
    <mergeCell ref="C152:F152"/>
    <mergeCell ref="G152:H152"/>
    <mergeCell ref="G160:H160"/>
    <mergeCell ref="C161:F161"/>
    <mergeCell ref="G161:H161"/>
    <mergeCell ref="C162:F162"/>
    <mergeCell ref="G162:H162"/>
    <mergeCell ref="C178:F178"/>
    <mergeCell ref="G178:H178"/>
    <mergeCell ref="C180:F180"/>
    <mergeCell ref="G180:H180"/>
    <mergeCell ref="C182:F182"/>
    <mergeCell ref="C185:F185"/>
    <mergeCell ref="G185:H185"/>
    <mergeCell ref="A134:B134"/>
    <mergeCell ref="C134:F134"/>
    <mergeCell ref="G134:H134"/>
    <mergeCell ref="A135:G135"/>
    <mergeCell ref="C138:F138"/>
    <mergeCell ref="G138:H138"/>
    <mergeCell ref="C141:F141"/>
    <mergeCell ref="A145:B145"/>
    <mergeCell ref="C145:F145"/>
    <mergeCell ref="G145:H145"/>
    <mergeCell ref="G183:H183"/>
    <mergeCell ref="C184:F184"/>
    <mergeCell ref="G184:H184"/>
    <mergeCell ref="C170:F170"/>
    <mergeCell ref="G156:H156"/>
    <mergeCell ref="C158:F158"/>
    <mergeCell ref="G158:H158"/>
    <mergeCell ref="C177:F177"/>
    <mergeCell ref="G177:H177"/>
    <mergeCell ref="C169:F169"/>
    <mergeCell ref="G169:H169"/>
    <mergeCell ref="C171:F171"/>
    <mergeCell ref="G171:H171"/>
    <mergeCell ref="C175:F175"/>
    <mergeCell ref="G175:H175"/>
    <mergeCell ref="C176:F176"/>
    <mergeCell ref="C199:F199"/>
    <mergeCell ref="G199:H199"/>
    <mergeCell ref="A200:B200"/>
    <mergeCell ref="C200:F200"/>
    <mergeCell ref="G200:H200"/>
    <mergeCell ref="C192:F192"/>
    <mergeCell ref="G192:H192"/>
    <mergeCell ref="C193:F193"/>
    <mergeCell ref="G193:H193"/>
    <mergeCell ref="C194:F194"/>
    <mergeCell ref="G194:H194"/>
    <mergeCell ref="C195:F195"/>
    <mergeCell ref="G195:H195"/>
    <mergeCell ref="C196:F196"/>
    <mergeCell ref="G196:H196"/>
    <mergeCell ref="G197:H197"/>
    <mergeCell ref="C187:F187"/>
    <mergeCell ref="A189:B189"/>
    <mergeCell ref="C191:F191"/>
    <mergeCell ref="G191:H191"/>
    <mergeCell ref="A168:G168"/>
    <mergeCell ref="G187:H187"/>
    <mergeCell ref="C198:F198"/>
    <mergeCell ref="G198:H198"/>
    <mergeCell ref="C188:F188"/>
    <mergeCell ref="G188:H188"/>
    <mergeCell ref="C189:F189"/>
    <mergeCell ref="G189:H189"/>
    <mergeCell ref="G170:H170"/>
    <mergeCell ref="C172:F172"/>
    <mergeCell ref="G172:H172"/>
    <mergeCell ref="G182:H182"/>
    <mergeCell ref="C183:F183"/>
    <mergeCell ref="A178:B178"/>
    <mergeCell ref="C186:F186"/>
    <mergeCell ref="G186:H186"/>
    <mergeCell ref="C173:F173"/>
    <mergeCell ref="G173:H173"/>
    <mergeCell ref="C174:F174"/>
    <mergeCell ref="G174:H174"/>
    <mergeCell ref="C37:E37"/>
    <mergeCell ref="C38:E38"/>
    <mergeCell ref="C39:E39"/>
    <mergeCell ref="C97:E97"/>
    <mergeCell ref="C98:E98"/>
    <mergeCell ref="C197:F197"/>
    <mergeCell ref="C181:F181"/>
    <mergeCell ref="C164:F164"/>
    <mergeCell ref="C125:F125"/>
    <mergeCell ref="C147:F147"/>
    <mergeCell ref="C136:F136"/>
    <mergeCell ref="A117:H117"/>
    <mergeCell ref="A118:G118"/>
    <mergeCell ref="C102:E102"/>
    <mergeCell ref="C103:E103"/>
    <mergeCell ref="C104:E104"/>
    <mergeCell ref="C105:E105"/>
    <mergeCell ref="C106:E106"/>
    <mergeCell ref="C107:E107"/>
    <mergeCell ref="C108:E108"/>
    <mergeCell ref="C110:E110"/>
    <mergeCell ref="C46:E46"/>
    <mergeCell ref="C47:E47"/>
    <mergeCell ref="C48:E48"/>
    <mergeCell ref="C49:E49"/>
    <mergeCell ref="C50:E50"/>
    <mergeCell ref="C51:E51"/>
    <mergeCell ref="C52:E52"/>
    <mergeCell ref="C53:E53"/>
    <mergeCell ref="C54:E54"/>
    <mergeCell ref="C55:E55"/>
    <mergeCell ref="C56:E56"/>
    <mergeCell ref="C91:E91"/>
    <mergeCell ref="C92:E92"/>
    <mergeCell ref="C93:E93"/>
    <mergeCell ref="C57:E57"/>
    <mergeCell ref="C58:E58"/>
    <mergeCell ref="C59:E59"/>
    <mergeCell ref="C60:E60"/>
    <mergeCell ref="C61:E61"/>
    <mergeCell ref="C62:E62"/>
    <mergeCell ref="C63:E63"/>
    <mergeCell ref="C64:E64"/>
    <mergeCell ref="C65:E65"/>
  </mergeCells>
  <pageMargins left="0.70866141732283472" right="0.70866141732283472" top="0.74803149606299213" bottom="0.5535714285714286" header="0.31496062992125984" footer="0.31496062992125984"/>
  <pageSetup paperSize="9" scale="60" fitToHeight="0" orientation="landscape" r:id="rId1"/>
  <headerFooter>
    <oddHeader>&amp;L&amp;"Segoe UI,Fett"&amp;13&amp;K000000Anlage zur jährlichen Meldung nach § 47 SGB VIII
Personal nach Übergangsvorschrift bis spätestens 30.06.2027</oddHeader>
    <oddFooter>&amp;L&amp;"Segoe UI,Standard"&amp;10LaDaDi- Stand Februar 2026&amp;C&amp;"Segoe UI,Standard"&amp;10Seite &amp;P von &amp;N</oddFooter>
  </headerFooter>
  <rowBreaks count="3" manualBreakCount="3">
    <brk id="29" max="16383" man="1"/>
    <brk id="43" max="16383" man="1"/>
    <brk id="1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T49"/>
  <sheetViews>
    <sheetView topLeftCell="C1" zoomScale="70" zoomScaleNormal="70" workbookViewId="0">
      <selection activeCell="F8" sqref="F8"/>
    </sheetView>
  </sheetViews>
  <sheetFormatPr baseColWidth="10" defaultRowHeight="15" x14ac:dyDescent="0.25"/>
  <cols>
    <col min="4" max="4" width="141" customWidth="1"/>
    <col min="6" max="7" width="79.42578125" customWidth="1"/>
    <col min="11" max="11" width="32.85546875" customWidth="1"/>
    <col min="12" max="12" width="22.28515625" customWidth="1"/>
    <col min="17" max="17" width="161.42578125" customWidth="1"/>
  </cols>
  <sheetData>
    <row r="1" spans="1:20" ht="16.5" x14ac:dyDescent="0.3">
      <c r="C1" s="13"/>
      <c r="D1" s="13"/>
      <c r="E1" s="32"/>
      <c r="F1" s="13"/>
      <c r="G1" s="13"/>
      <c r="H1" s="13"/>
    </row>
    <row r="2" spans="1:20" ht="25.5" x14ac:dyDescent="0.5">
      <c r="B2" s="14"/>
      <c r="C2" s="226"/>
      <c r="D2" s="227" t="s">
        <v>230</v>
      </c>
      <c r="E2" s="33"/>
      <c r="F2" s="226"/>
      <c r="G2" s="228" t="s">
        <v>231</v>
      </c>
      <c r="H2" s="13"/>
    </row>
    <row r="3" spans="1:20" ht="8.25" customHeight="1" x14ac:dyDescent="0.3">
      <c r="C3" s="13"/>
      <c r="D3" s="13"/>
      <c r="E3" s="32"/>
      <c r="F3" s="13"/>
      <c r="G3" s="13"/>
      <c r="H3" s="13"/>
      <c r="K3" s="13"/>
      <c r="L3" s="13"/>
      <c r="M3" s="13"/>
      <c r="N3" s="13"/>
    </row>
    <row r="4" spans="1:20" ht="8.25" customHeight="1" x14ac:dyDescent="0.3">
      <c r="C4" s="13"/>
      <c r="D4" s="13"/>
      <c r="E4" s="32"/>
      <c r="F4" s="13"/>
      <c r="G4" s="13"/>
      <c r="H4" s="13"/>
      <c r="K4" s="13"/>
      <c r="L4" s="13"/>
      <c r="M4" s="13"/>
      <c r="N4" s="13"/>
    </row>
    <row r="5" spans="1:20" s="17" customFormat="1" ht="36.75" customHeight="1" x14ac:dyDescent="0.35">
      <c r="A5" s="16"/>
      <c r="B5" s="30"/>
      <c r="C5" s="68" t="s">
        <v>172</v>
      </c>
      <c r="D5" s="60" t="s">
        <v>102</v>
      </c>
      <c r="E5" s="70"/>
      <c r="F5" s="60" t="s">
        <v>104</v>
      </c>
      <c r="G5" s="60" t="s">
        <v>176</v>
      </c>
      <c r="H5" s="16"/>
      <c r="I5" s="16"/>
      <c r="J5" s="16"/>
      <c r="O5" s="16"/>
      <c r="P5" s="16"/>
      <c r="Q5" s="16"/>
      <c r="R5" s="16"/>
      <c r="S5" s="16"/>
      <c r="T5" s="16"/>
    </row>
    <row r="6" spans="1:20" ht="9.75" customHeight="1" x14ac:dyDescent="0.3">
      <c r="A6" s="13"/>
      <c r="B6" s="21"/>
      <c r="C6" s="69"/>
      <c r="D6" s="57"/>
      <c r="E6" s="36"/>
      <c r="F6" s="57"/>
      <c r="G6" s="57"/>
      <c r="H6" s="21"/>
      <c r="I6" s="21"/>
      <c r="J6" s="13"/>
      <c r="O6" s="13"/>
      <c r="P6" s="13"/>
      <c r="Q6" s="13"/>
      <c r="R6" s="13"/>
      <c r="S6" s="13"/>
      <c r="T6" s="13"/>
    </row>
    <row r="7" spans="1:20" s="13" customFormat="1" ht="80.25" customHeight="1" x14ac:dyDescent="0.35">
      <c r="C7" s="66" t="s">
        <v>133</v>
      </c>
      <c r="D7" s="67" t="s">
        <v>83</v>
      </c>
      <c r="E7" s="56"/>
      <c r="F7" s="53" t="s">
        <v>123</v>
      </c>
      <c r="G7" s="229" t="s">
        <v>234</v>
      </c>
      <c r="H7" s="20"/>
      <c r="I7" s="26"/>
      <c r="J7" s="27"/>
      <c r="K7" s="21"/>
      <c r="L7" s="27"/>
      <c r="M7" s="27"/>
    </row>
    <row r="8" spans="1:20" ht="56.25" x14ac:dyDescent="0.35">
      <c r="A8" s="13"/>
      <c r="B8" s="13"/>
      <c r="C8" s="66" t="s">
        <v>134</v>
      </c>
      <c r="D8" s="67" t="s">
        <v>84</v>
      </c>
      <c r="E8" s="56"/>
      <c r="F8" s="53" t="s">
        <v>123</v>
      </c>
      <c r="G8" s="229" t="s">
        <v>234</v>
      </c>
      <c r="H8" s="20"/>
      <c r="I8" s="26"/>
      <c r="J8" s="6"/>
      <c r="K8" s="21"/>
      <c r="L8" s="27"/>
      <c r="M8" s="6"/>
      <c r="N8" s="13"/>
      <c r="O8" s="13"/>
      <c r="P8" s="13"/>
      <c r="Q8" s="13"/>
      <c r="R8" s="13"/>
      <c r="S8" s="13"/>
      <c r="T8" s="13"/>
    </row>
    <row r="9" spans="1:20" ht="56.25" x14ac:dyDescent="0.35">
      <c r="A9" s="13"/>
      <c r="B9" s="13"/>
      <c r="C9" s="66" t="s">
        <v>135</v>
      </c>
      <c r="D9" s="67" t="s">
        <v>85</v>
      </c>
      <c r="E9" s="56"/>
      <c r="F9" s="53" t="s">
        <v>123</v>
      </c>
      <c r="G9" s="229" t="s">
        <v>234</v>
      </c>
      <c r="H9" s="20"/>
      <c r="I9" s="26"/>
      <c r="J9" s="6"/>
      <c r="K9" s="21"/>
      <c r="L9" s="27"/>
      <c r="M9" s="6"/>
      <c r="N9" s="13"/>
      <c r="O9" s="13"/>
      <c r="P9" s="13"/>
      <c r="Q9" s="13"/>
      <c r="R9" s="13"/>
      <c r="S9" s="13"/>
      <c r="T9" s="13"/>
    </row>
    <row r="10" spans="1:20" ht="56.25" x14ac:dyDescent="0.35">
      <c r="A10" s="13"/>
      <c r="B10" s="13"/>
      <c r="C10" s="66" t="s">
        <v>136</v>
      </c>
      <c r="D10" s="67" t="s">
        <v>86</v>
      </c>
      <c r="E10" s="56"/>
      <c r="F10" s="53" t="s">
        <v>123</v>
      </c>
      <c r="G10" s="229" t="s">
        <v>234</v>
      </c>
      <c r="H10" s="20"/>
      <c r="I10" s="26"/>
      <c r="J10" s="6"/>
      <c r="K10" s="21"/>
      <c r="L10" s="27"/>
      <c r="M10" s="6"/>
      <c r="N10" s="13"/>
      <c r="O10" s="13"/>
      <c r="P10" s="13"/>
      <c r="Q10" s="13"/>
      <c r="R10" s="13"/>
      <c r="S10" s="13"/>
      <c r="T10" s="13"/>
    </row>
    <row r="11" spans="1:20" ht="56.25" x14ac:dyDescent="0.35">
      <c r="A11" s="13"/>
      <c r="B11" s="13"/>
      <c r="C11" s="66" t="s">
        <v>137</v>
      </c>
      <c r="D11" s="67" t="s">
        <v>128</v>
      </c>
      <c r="E11" s="56"/>
      <c r="F11" s="53" t="s">
        <v>123</v>
      </c>
      <c r="G11" s="229" t="s">
        <v>234</v>
      </c>
      <c r="H11" s="20"/>
      <c r="I11" s="26"/>
      <c r="J11" s="6"/>
      <c r="K11" s="21"/>
      <c r="L11" s="27"/>
      <c r="M11" s="6"/>
      <c r="N11" s="13"/>
      <c r="O11" s="13"/>
      <c r="P11" s="13"/>
      <c r="Q11" s="13"/>
      <c r="R11" s="13"/>
      <c r="S11" s="13"/>
      <c r="T11" s="13"/>
    </row>
    <row r="12" spans="1:20" ht="56.25" x14ac:dyDescent="0.35">
      <c r="A12" s="13"/>
      <c r="B12" s="13"/>
      <c r="C12" s="66" t="s">
        <v>138</v>
      </c>
      <c r="D12" s="67" t="s">
        <v>87</v>
      </c>
      <c r="E12" s="56"/>
      <c r="F12" s="53" t="s">
        <v>123</v>
      </c>
      <c r="G12" s="229" t="s">
        <v>234</v>
      </c>
      <c r="H12" s="20"/>
      <c r="I12" s="26"/>
      <c r="J12" s="6"/>
      <c r="K12" s="21"/>
      <c r="L12" s="27"/>
      <c r="M12" s="6"/>
      <c r="N12" s="13"/>
      <c r="O12" s="13"/>
      <c r="P12" s="13"/>
      <c r="Q12" s="13"/>
      <c r="R12" s="13"/>
      <c r="S12" s="13"/>
      <c r="T12" s="13"/>
    </row>
    <row r="13" spans="1:20" ht="56.25" x14ac:dyDescent="0.35">
      <c r="A13" s="13"/>
      <c r="B13" s="13"/>
      <c r="C13" s="66" t="s">
        <v>139</v>
      </c>
      <c r="D13" s="67" t="s">
        <v>88</v>
      </c>
      <c r="E13" s="56"/>
      <c r="F13" s="53" t="s">
        <v>123</v>
      </c>
      <c r="G13" s="229" t="s">
        <v>234</v>
      </c>
      <c r="H13" s="20"/>
      <c r="I13" s="26"/>
      <c r="J13" s="6"/>
      <c r="K13" s="21"/>
      <c r="L13" s="27"/>
      <c r="M13" s="6"/>
      <c r="N13" s="13"/>
      <c r="O13" s="13"/>
      <c r="P13" s="13"/>
      <c r="Q13" s="13"/>
      <c r="R13" s="13"/>
      <c r="S13" s="13"/>
      <c r="T13" s="13"/>
    </row>
    <row r="14" spans="1:20" ht="56.25" x14ac:dyDescent="0.35">
      <c r="A14" s="13"/>
      <c r="B14" s="13"/>
      <c r="C14" s="66" t="s">
        <v>140</v>
      </c>
      <c r="D14" s="67" t="s">
        <v>89</v>
      </c>
      <c r="E14" s="56"/>
      <c r="F14" s="53" t="s">
        <v>123</v>
      </c>
      <c r="G14" s="229" t="s">
        <v>234</v>
      </c>
      <c r="H14" s="20"/>
      <c r="I14" s="26"/>
      <c r="J14" s="6"/>
      <c r="K14" s="21"/>
      <c r="L14" s="27"/>
      <c r="M14" s="6"/>
      <c r="N14" s="13"/>
      <c r="O14" s="13"/>
      <c r="P14" s="13"/>
      <c r="Q14" s="13"/>
      <c r="R14" s="13"/>
      <c r="S14" s="13"/>
      <c r="T14" s="13"/>
    </row>
    <row r="15" spans="1:20" ht="56.25" x14ac:dyDescent="0.35">
      <c r="A15" s="13"/>
      <c r="B15" s="13"/>
      <c r="C15" s="66" t="s">
        <v>141</v>
      </c>
      <c r="D15" s="67" t="s">
        <v>90</v>
      </c>
      <c r="E15" s="56"/>
      <c r="F15" s="53" t="s">
        <v>123</v>
      </c>
      <c r="G15" s="229" t="s">
        <v>234</v>
      </c>
      <c r="H15" s="20"/>
      <c r="I15" s="26"/>
      <c r="J15" s="6"/>
      <c r="K15" s="21"/>
      <c r="L15" s="27"/>
      <c r="M15" s="6"/>
      <c r="N15" s="13"/>
      <c r="O15" s="13"/>
      <c r="P15" s="13"/>
      <c r="Q15" s="13"/>
      <c r="R15" s="13"/>
      <c r="S15" s="13"/>
      <c r="T15" s="13"/>
    </row>
    <row r="16" spans="1:20" ht="56.25" x14ac:dyDescent="0.35">
      <c r="A16" s="13"/>
      <c r="B16" s="13"/>
      <c r="C16" s="66" t="s">
        <v>142</v>
      </c>
      <c r="D16" s="67" t="s">
        <v>91</v>
      </c>
      <c r="E16" s="56"/>
      <c r="F16" s="53" t="s">
        <v>123</v>
      </c>
      <c r="G16" s="229" t="s">
        <v>234</v>
      </c>
      <c r="H16" s="20"/>
      <c r="I16" s="20"/>
      <c r="J16" s="20"/>
      <c r="K16" s="21"/>
      <c r="L16" s="27"/>
      <c r="M16" s="6"/>
      <c r="N16" s="13"/>
      <c r="O16" s="13"/>
      <c r="P16" s="13"/>
      <c r="Q16" s="13"/>
      <c r="R16" s="13"/>
      <c r="S16" s="13"/>
      <c r="T16" s="13"/>
    </row>
    <row r="17" spans="1:20" ht="56.25" x14ac:dyDescent="0.35">
      <c r="B17" s="13"/>
      <c r="C17" s="66" t="s">
        <v>143</v>
      </c>
      <c r="D17" s="67" t="s">
        <v>92</v>
      </c>
      <c r="E17" s="56"/>
      <c r="F17" s="53" t="s">
        <v>123</v>
      </c>
      <c r="G17" s="229" t="s">
        <v>234</v>
      </c>
      <c r="H17" s="20"/>
      <c r="I17" s="20"/>
      <c r="J17" s="20"/>
      <c r="K17" s="21"/>
      <c r="L17" s="27"/>
      <c r="M17" s="6"/>
      <c r="N17" s="13"/>
      <c r="O17" s="13"/>
      <c r="P17" s="13"/>
      <c r="Q17" s="13"/>
      <c r="R17" s="13"/>
      <c r="S17" s="13"/>
      <c r="T17" s="13"/>
    </row>
    <row r="18" spans="1:20" ht="60.75" customHeight="1" x14ac:dyDescent="0.35">
      <c r="A18" s="19"/>
      <c r="B18" s="18"/>
      <c r="C18" s="66" t="s">
        <v>144</v>
      </c>
      <c r="D18" s="55" t="s">
        <v>93</v>
      </c>
      <c r="E18" s="64"/>
      <c r="F18" s="53" t="s">
        <v>123</v>
      </c>
      <c r="G18" s="229" t="s">
        <v>234</v>
      </c>
      <c r="H18" s="22"/>
      <c r="I18" s="22"/>
      <c r="J18" s="22"/>
      <c r="K18" s="23"/>
      <c r="L18" s="21"/>
      <c r="M18" s="21"/>
      <c r="N18" s="13"/>
      <c r="O18" s="13"/>
      <c r="P18" s="13"/>
      <c r="Q18" s="13"/>
      <c r="R18" s="13"/>
      <c r="S18" s="13"/>
      <c r="T18" s="13"/>
    </row>
    <row r="19" spans="1:20" ht="61.5" customHeight="1" x14ac:dyDescent="0.35">
      <c r="B19" s="13"/>
      <c r="C19" s="66" t="s">
        <v>145</v>
      </c>
      <c r="D19" s="55" t="s">
        <v>94</v>
      </c>
      <c r="E19" s="56"/>
      <c r="F19" s="53" t="s">
        <v>123</v>
      </c>
      <c r="G19" s="229" t="s">
        <v>234</v>
      </c>
      <c r="H19" s="20"/>
      <c r="I19" s="20"/>
      <c r="J19" s="20"/>
      <c r="K19" s="21"/>
      <c r="L19" s="21"/>
      <c r="M19" s="21"/>
      <c r="N19" s="13"/>
      <c r="O19" s="13"/>
      <c r="P19" s="13"/>
      <c r="Q19" s="13"/>
      <c r="R19" s="13"/>
      <c r="S19" s="13"/>
      <c r="T19" s="13"/>
    </row>
    <row r="20" spans="1:20" ht="56.25" x14ac:dyDescent="0.35">
      <c r="B20" s="13"/>
      <c r="C20" s="66" t="s">
        <v>146</v>
      </c>
      <c r="D20" s="67" t="s">
        <v>129</v>
      </c>
      <c r="E20" s="56"/>
      <c r="F20" s="53" t="s">
        <v>123</v>
      </c>
      <c r="G20" s="229" t="s">
        <v>234</v>
      </c>
      <c r="H20" s="20"/>
      <c r="I20" s="20"/>
      <c r="J20" s="26"/>
      <c r="K20" s="6"/>
      <c r="L20" s="6"/>
      <c r="M20" s="6"/>
      <c r="N20" s="13"/>
      <c r="O20" s="13"/>
      <c r="P20" s="13"/>
      <c r="Q20" s="13"/>
      <c r="R20" s="13"/>
      <c r="S20" s="13"/>
      <c r="T20" s="13"/>
    </row>
    <row r="21" spans="1:20" ht="85.5" customHeight="1" x14ac:dyDescent="0.35">
      <c r="B21" s="13"/>
      <c r="C21" s="66" t="s">
        <v>147</v>
      </c>
      <c r="D21" s="55" t="s">
        <v>130</v>
      </c>
      <c r="E21" s="65"/>
      <c r="F21" s="53" t="s">
        <v>123</v>
      </c>
      <c r="G21" s="229" t="s">
        <v>234</v>
      </c>
      <c r="H21" s="20"/>
      <c r="I21" s="20"/>
      <c r="J21" s="26"/>
      <c r="K21" s="6"/>
      <c r="L21" s="6"/>
      <c r="M21" s="6"/>
      <c r="N21" s="13"/>
      <c r="O21" s="13"/>
      <c r="P21" s="13"/>
      <c r="Q21" s="13"/>
      <c r="R21" s="13"/>
      <c r="S21" s="13"/>
      <c r="T21" s="13"/>
    </row>
    <row r="22" spans="1:20" ht="405.75" customHeight="1" x14ac:dyDescent="0.35">
      <c r="B22" s="13"/>
      <c r="C22" s="66" t="s">
        <v>148</v>
      </c>
      <c r="D22" s="224" t="s">
        <v>169</v>
      </c>
      <c r="E22" s="65"/>
      <c r="F22" s="53" t="s">
        <v>123</v>
      </c>
      <c r="G22" s="229" t="s">
        <v>234</v>
      </c>
      <c r="H22" s="20"/>
      <c r="I22" s="20"/>
      <c r="J22" s="26"/>
      <c r="K22" s="6"/>
      <c r="L22" s="6"/>
      <c r="M22" s="6"/>
      <c r="N22" s="13"/>
      <c r="O22" s="13"/>
      <c r="P22" s="13"/>
      <c r="Q22" s="13"/>
      <c r="R22" s="13"/>
      <c r="S22" s="13"/>
      <c r="T22" s="13"/>
    </row>
    <row r="23" spans="1:20" ht="20.25" x14ac:dyDescent="0.35">
      <c r="B23" s="13"/>
      <c r="C23" s="28"/>
      <c r="D23" s="37"/>
      <c r="E23" s="32"/>
      <c r="F23" s="38"/>
      <c r="G23" s="38"/>
      <c r="H23" s="13"/>
      <c r="I23" s="13"/>
      <c r="J23" s="13"/>
      <c r="K23" s="13"/>
      <c r="L23" s="13"/>
      <c r="M23" s="13"/>
      <c r="N23" s="13"/>
      <c r="O23" s="13"/>
      <c r="P23" s="13"/>
      <c r="Q23" s="13"/>
      <c r="R23" s="13"/>
      <c r="S23" s="13"/>
      <c r="T23" s="13"/>
    </row>
    <row r="24" spans="1:20" ht="25.5" x14ac:dyDescent="0.5">
      <c r="B24" s="13"/>
      <c r="C24" s="58" t="s">
        <v>173</v>
      </c>
      <c r="D24" s="39" t="s">
        <v>170</v>
      </c>
      <c r="E24" s="33"/>
      <c r="F24" s="40" t="s">
        <v>175</v>
      </c>
      <c r="G24" s="40" t="s">
        <v>176</v>
      </c>
      <c r="H24" s="13"/>
      <c r="I24" s="13"/>
      <c r="J24" s="13"/>
      <c r="K24" s="13"/>
      <c r="L24" s="13"/>
      <c r="M24" s="13"/>
      <c r="N24" s="13"/>
      <c r="O24" s="13"/>
      <c r="P24" s="13"/>
      <c r="Q24" s="13"/>
      <c r="R24" s="13"/>
      <c r="S24" s="13"/>
      <c r="T24" s="13"/>
    </row>
    <row r="25" spans="1:20" s="17" customFormat="1" ht="157.5" customHeight="1" x14ac:dyDescent="0.35">
      <c r="B25" s="16"/>
      <c r="C25" s="179">
        <v>2</v>
      </c>
      <c r="D25" s="53" t="s">
        <v>132</v>
      </c>
      <c r="E25" s="61"/>
      <c r="F25" s="62" t="s">
        <v>232</v>
      </c>
      <c r="G25" s="62" t="s">
        <v>174</v>
      </c>
      <c r="H25" s="63"/>
      <c r="I25" s="63"/>
      <c r="J25" s="25"/>
      <c r="K25" s="25"/>
      <c r="L25" s="25"/>
      <c r="M25" s="25"/>
      <c r="N25" s="25"/>
      <c r="O25" s="25"/>
      <c r="P25" s="25"/>
      <c r="Q25" s="25"/>
      <c r="R25" s="16"/>
      <c r="S25" s="16"/>
      <c r="T25" s="16"/>
    </row>
    <row r="26" spans="1:20" s="17" customFormat="1" ht="157.5" customHeight="1" x14ac:dyDescent="0.35">
      <c r="B26" s="16"/>
      <c r="C26" s="29"/>
      <c r="D26" s="41"/>
      <c r="E26" s="25"/>
      <c r="F26" s="34"/>
      <c r="G26" s="34"/>
      <c r="H26" s="25"/>
      <c r="I26" s="25"/>
      <c r="J26" s="25"/>
      <c r="K26" s="25"/>
      <c r="L26" s="25"/>
      <c r="M26" s="25"/>
      <c r="N26" s="25"/>
      <c r="O26" s="25"/>
      <c r="P26" s="25"/>
      <c r="Q26" s="25"/>
      <c r="R26" s="16"/>
      <c r="S26" s="16"/>
      <c r="T26" s="16"/>
    </row>
    <row r="27" spans="1:20" ht="40.5" x14ac:dyDescent="0.35">
      <c r="B27" s="13"/>
      <c r="C27" s="58" t="s">
        <v>171</v>
      </c>
      <c r="D27" s="59" t="s">
        <v>131</v>
      </c>
      <c r="E27" s="32"/>
      <c r="F27" s="60" t="s">
        <v>104</v>
      </c>
      <c r="G27" s="60" t="s">
        <v>106</v>
      </c>
      <c r="H27" s="13"/>
      <c r="I27" s="13"/>
      <c r="J27" s="13"/>
      <c r="K27" s="13"/>
      <c r="L27" s="13"/>
      <c r="M27" s="13"/>
      <c r="N27" s="13"/>
      <c r="O27" s="13"/>
      <c r="P27" s="13"/>
      <c r="Q27" s="13"/>
      <c r="R27" s="13"/>
      <c r="S27" s="13"/>
      <c r="T27" s="13"/>
    </row>
    <row r="28" spans="1:20" s="17" customFormat="1" ht="59.25" customHeight="1" x14ac:dyDescent="0.35">
      <c r="B28" s="16"/>
      <c r="C28" s="43" t="s">
        <v>149</v>
      </c>
      <c r="D28" s="51" t="s">
        <v>168</v>
      </c>
      <c r="E28" s="52"/>
      <c r="F28" s="53" t="s">
        <v>123</v>
      </c>
      <c r="G28" s="53" t="s">
        <v>177</v>
      </c>
      <c r="H28" s="24"/>
      <c r="I28" s="24"/>
      <c r="J28" s="24"/>
      <c r="K28" s="24"/>
      <c r="L28" s="24"/>
      <c r="M28" s="24"/>
      <c r="N28" s="16"/>
      <c r="O28" s="16"/>
      <c r="P28" s="16"/>
      <c r="Q28" s="16"/>
      <c r="R28" s="16"/>
      <c r="S28" s="16"/>
      <c r="T28" s="16"/>
    </row>
    <row r="29" spans="1:20" ht="56.25" x14ac:dyDescent="0.35">
      <c r="B29" s="13"/>
      <c r="C29" s="43" t="s">
        <v>150</v>
      </c>
      <c r="D29" s="51" t="s">
        <v>95</v>
      </c>
      <c r="E29" s="49"/>
      <c r="F29" s="53" t="s">
        <v>123</v>
      </c>
      <c r="G29" s="50" t="s">
        <v>119</v>
      </c>
      <c r="H29" s="15"/>
      <c r="I29" s="15"/>
      <c r="J29" s="15"/>
      <c r="K29" s="15"/>
      <c r="L29" s="15"/>
      <c r="M29" s="15"/>
      <c r="N29" s="13"/>
      <c r="O29" s="13"/>
      <c r="P29" s="13"/>
      <c r="Q29" s="13"/>
      <c r="R29" s="13"/>
      <c r="S29" s="13"/>
      <c r="T29" s="13"/>
    </row>
    <row r="30" spans="1:20" ht="56.25" x14ac:dyDescent="0.35">
      <c r="B30" s="13"/>
      <c r="C30" s="43" t="s">
        <v>151</v>
      </c>
      <c r="D30" s="51" t="s">
        <v>158</v>
      </c>
      <c r="E30" s="49"/>
      <c r="F30" s="53" t="s">
        <v>123</v>
      </c>
      <c r="G30" s="50" t="s">
        <v>119</v>
      </c>
      <c r="H30" s="15"/>
      <c r="I30" s="15"/>
      <c r="J30" s="15"/>
      <c r="K30" s="15"/>
      <c r="L30" s="15"/>
      <c r="M30" s="15"/>
      <c r="N30" s="13"/>
      <c r="O30" s="13"/>
      <c r="P30" s="13"/>
      <c r="Q30" s="13"/>
      <c r="R30" s="13"/>
      <c r="S30" s="13"/>
      <c r="T30" s="13"/>
    </row>
    <row r="31" spans="1:20" ht="99.75" customHeight="1" x14ac:dyDescent="0.35">
      <c r="B31" s="13"/>
      <c r="C31" s="43" t="s">
        <v>152</v>
      </c>
      <c r="D31" s="51" t="s">
        <v>159</v>
      </c>
      <c r="E31" s="49"/>
      <c r="F31" s="53" t="s">
        <v>123</v>
      </c>
      <c r="G31" s="50" t="s">
        <v>119</v>
      </c>
      <c r="H31" s="15"/>
      <c r="I31" s="15"/>
      <c r="J31" s="15"/>
      <c r="K31" s="15"/>
      <c r="L31" s="15"/>
      <c r="M31" s="15"/>
      <c r="N31" s="13"/>
      <c r="O31" s="13"/>
      <c r="P31" s="13"/>
      <c r="Q31" s="13"/>
      <c r="R31" s="13"/>
      <c r="S31" s="13"/>
      <c r="T31" s="13"/>
    </row>
    <row r="32" spans="1:20" ht="63.75" customHeight="1" x14ac:dyDescent="0.35">
      <c r="B32" s="13"/>
      <c r="C32" s="43" t="s">
        <v>153</v>
      </c>
      <c r="D32" s="48" t="s">
        <v>107</v>
      </c>
      <c r="E32" s="49"/>
      <c r="F32" s="53" t="s">
        <v>123</v>
      </c>
      <c r="G32" s="50" t="s">
        <v>119</v>
      </c>
      <c r="H32" s="15"/>
      <c r="I32" s="15"/>
      <c r="J32" s="15"/>
      <c r="K32" s="15"/>
      <c r="L32" s="15"/>
      <c r="M32" s="15"/>
      <c r="N32" s="13"/>
      <c r="O32" s="13"/>
      <c r="P32" s="13"/>
      <c r="Q32" s="13"/>
      <c r="R32" s="13"/>
      <c r="S32" s="13"/>
      <c r="T32" s="13"/>
    </row>
    <row r="33" spans="2:17" ht="60" customHeight="1" x14ac:dyDescent="0.35">
      <c r="C33" s="43" t="s">
        <v>154</v>
      </c>
      <c r="D33" s="48" t="s">
        <v>108</v>
      </c>
      <c r="E33" s="49"/>
      <c r="F33" s="53" t="s">
        <v>123</v>
      </c>
      <c r="G33" s="50" t="s">
        <v>119</v>
      </c>
      <c r="H33" s="20"/>
      <c r="I33" s="20"/>
      <c r="J33" s="20"/>
      <c r="K33" s="20"/>
      <c r="L33" s="20"/>
      <c r="M33" s="20"/>
      <c r="N33" s="21"/>
      <c r="O33" s="21"/>
      <c r="P33" s="13"/>
      <c r="Q33" s="13"/>
    </row>
    <row r="34" spans="2:17" ht="56.25" x14ac:dyDescent="0.35">
      <c r="C34" s="43" t="s">
        <v>155</v>
      </c>
      <c r="D34" s="51" t="s">
        <v>233</v>
      </c>
      <c r="E34" s="49"/>
      <c r="F34" s="54">
        <v>0.3</v>
      </c>
      <c r="G34" s="53" t="s">
        <v>235</v>
      </c>
      <c r="H34" s="73"/>
      <c r="I34" s="74"/>
      <c r="J34" s="74"/>
      <c r="K34" s="74"/>
      <c r="L34" s="74"/>
      <c r="M34" s="74"/>
      <c r="N34" s="74"/>
      <c r="O34" s="21"/>
      <c r="P34" s="13"/>
      <c r="Q34" s="13"/>
    </row>
    <row r="35" spans="2:17" ht="223.5" customHeight="1" x14ac:dyDescent="0.35">
      <c r="C35" s="43" t="s">
        <v>156</v>
      </c>
      <c r="D35" s="225" t="s">
        <v>229</v>
      </c>
      <c r="E35" s="49"/>
      <c r="F35" s="50" t="s">
        <v>237</v>
      </c>
      <c r="G35" s="53" t="s">
        <v>167</v>
      </c>
      <c r="H35" s="20"/>
      <c r="I35" s="20"/>
      <c r="J35" s="20"/>
      <c r="K35" s="20"/>
      <c r="L35" s="20"/>
      <c r="M35" s="20"/>
      <c r="N35" s="21"/>
      <c r="O35" s="21"/>
      <c r="P35" s="13"/>
      <c r="Q35" s="13"/>
    </row>
    <row r="36" spans="2:17" ht="56.25" x14ac:dyDescent="0.35">
      <c r="C36" s="43" t="s">
        <v>157</v>
      </c>
      <c r="D36" s="55" t="s">
        <v>160</v>
      </c>
      <c r="E36" s="56"/>
      <c r="F36" s="54">
        <v>0.3</v>
      </c>
      <c r="G36" s="53" t="s">
        <v>167</v>
      </c>
      <c r="H36" s="15"/>
      <c r="I36" s="15"/>
      <c r="J36" s="15"/>
      <c r="K36" s="15"/>
      <c r="L36" s="15"/>
      <c r="M36" s="15"/>
      <c r="N36" s="13"/>
      <c r="O36" s="13"/>
      <c r="P36" s="13"/>
      <c r="Q36" s="13"/>
    </row>
    <row r="37" spans="2:17" ht="17.25" x14ac:dyDescent="0.3">
      <c r="B37" s="3"/>
      <c r="C37" s="44"/>
      <c r="D37" s="47"/>
      <c r="E37" s="31"/>
      <c r="F37" s="45"/>
      <c r="G37" s="75"/>
      <c r="H37" s="35"/>
      <c r="I37" s="15"/>
      <c r="J37" s="15"/>
      <c r="K37" s="15"/>
      <c r="L37" s="15"/>
      <c r="M37" s="15"/>
      <c r="N37" s="13"/>
      <c r="O37" s="13"/>
      <c r="P37" s="13"/>
      <c r="Q37" s="13"/>
    </row>
    <row r="38" spans="2:17" ht="17.25" x14ac:dyDescent="0.3">
      <c r="B38" s="3"/>
      <c r="C38" s="46"/>
      <c r="D38" s="47"/>
      <c r="E38" s="31"/>
      <c r="F38" s="45"/>
      <c r="G38" s="75"/>
      <c r="H38" s="35"/>
      <c r="I38" s="15"/>
      <c r="J38" s="15"/>
      <c r="K38" s="15"/>
      <c r="L38" s="15"/>
      <c r="M38" s="15"/>
      <c r="N38" s="13"/>
      <c r="O38" s="13"/>
      <c r="P38" s="13"/>
      <c r="Q38" s="13"/>
    </row>
    <row r="39" spans="2:17" ht="41.25" customHeight="1" x14ac:dyDescent="0.35">
      <c r="C39" s="204" t="s">
        <v>178</v>
      </c>
      <c r="D39" s="55" t="s">
        <v>96</v>
      </c>
      <c r="E39" s="31"/>
      <c r="F39" s="50" t="s">
        <v>109</v>
      </c>
      <c r="G39" s="50" t="s">
        <v>119</v>
      </c>
      <c r="H39" s="15"/>
      <c r="I39" s="15"/>
      <c r="J39" s="15"/>
      <c r="K39" s="15"/>
      <c r="L39" s="15"/>
      <c r="M39" s="15"/>
      <c r="N39" s="13"/>
      <c r="O39" s="13"/>
      <c r="P39" s="13"/>
      <c r="Q39" s="13"/>
    </row>
    <row r="40" spans="2:17" ht="17.25" x14ac:dyDescent="0.3">
      <c r="C40" s="46"/>
      <c r="D40" s="21"/>
      <c r="E40" s="35"/>
      <c r="F40" s="20"/>
      <c r="G40" s="20"/>
      <c r="H40" s="15"/>
      <c r="I40" s="15"/>
      <c r="J40" s="15"/>
      <c r="K40" s="15"/>
      <c r="L40" s="15"/>
      <c r="M40" s="15"/>
      <c r="N40" s="13"/>
      <c r="O40" s="13"/>
      <c r="P40" s="13"/>
      <c r="Q40" s="13"/>
    </row>
    <row r="41" spans="2:17" ht="17.25" x14ac:dyDescent="0.3">
      <c r="C41" s="46"/>
      <c r="D41" s="21"/>
      <c r="E41" s="35"/>
      <c r="F41" s="20"/>
      <c r="G41" s="20"/>
      <c r="H41" s="15"/>
      <c r="I41" s="15"/>
      <c r="J41" s="15"/>
      <c r="K41" s="15"/>
      <c r="L41" s="15"/>
      <c r="M41" s="15"/>
      <c r="N41" s="13"/>
      <c r="O41" s="13"/>
      <c r="P41" s="13"/>
      <c r="Q41" s="13"/>
    </row>
    <row r="42" spans="2:17" ht="29.25" customHeight="1" x14ac:dyDescent="0.35">
      <c r="C42" s="204">
        <v>5</v>
      </c>
      <c r="D42" s="71" t="s">
        <v>97</v>
      </c>
      <c r="E42" s="72"/>
      <c r="F42" s="60" t="s">
        <v>104</v>
      </c>
      <c r="G42" s="60" t="s">
        <v>176</v>
      </c>
      <c r="H42" s="15"/>
      <c r="I42" s="15"/>
      <c r="J42" s="15"/>
      <c r="K42" s="15"/>
      <c r="L42" s="15"/>
      <c r="M42" s="15"/>
      <c r="N42" s="13"/>
      <c r="O42" s="13"/>
      <c r="P42" s="13"/>
      <c r="Q42" s="13"/>
    </row>
    <row r="43" spans="2:17" ht="18.75" x14ac:dyDescent="0.35">
      <c r="C43" s="43" t="s">
        <v>161</v>
      </c>
      <c r="D43" s="48" t="s">
        <v>98</v>
      </c>
      <c r="E43" s="49"/>
      <c r="F43" s="50" t="s">
        <v>103</v>
      </c>
      <c r="G43" s="50" t="s">
        <v>121</v>
      </c>
      <c r="H43" s="35"/>
      <c r="I43" s="15"/>
      <c r="J43" s="15"/>
      <c r="K43" s="15"/>
      <c r="L43" s="15"/>
      <c r="M43" s="15"/>
      <c r="N43" s="13"/>
      <c r="O43" s="13"/>
      <c r="P43" s="13"/>
      <c r="Q43" s="13"/>
    </row>
    <row r="44" spans="2:17" ht="18.75" x14ac:dyDescent="0.35">
      <c r="C44" s="43" t="s">
        <v>162</v>
      </c>
      <c r="D44" s="48" t="s">
        <v>99</v>
      </c>
      <c r="E44" s="49"/>
      <c r="F44" s="50" t="s">
        <v>103</v>
      </c>
      <c r="G44" s="50" t="s">
        <v>121</v>
      </c>
      <c r="H44" s="32"/>
      <c r="I44" s="13"/>
      <c r="J44" s="13"/>
      <c r="K44" s="13"/>
      <c r="L44" s="13"/>
      <c r="M44" s="13"/>
      <c r="N44" s="13"/>
      <c r="O44" s="13"/>
      <c r="P44" s="13"/>
      <c r="Q44" s="13"/>
    </row>
    <row r="45" spans="2:17" ht="18.75" x14ac:dyDescent="0.35">
      <c r="C45" s="43" t="s">
        <v>163</v>
      </c>
      <c r="D45" s="48" t="s">
        <v>100</v>
      </c>
      <c r="E45" s="49"/>
      <c r="F45" s="50" t="s">
        <v>103</v>
      </c>
      <c r="G45" s="50" t="s">
        <v>121</v>
      </c>
      <c r="H45" s="32"/>
      <c r="I45" s="13"/>
      <c r="J45" s="13"/>
      <c r="K45" s="13"/>
      <c r="L45" s="13"/>
      <c r="M45" s="13"/>
      <c r="N45" s="13"/>
      <c r="O45" s="13"/>
      <c r="P45" s="13"/>
      <c r="Q45" s="13"/>
    </row>
    <row r="46" spans="2:17" ht="18.75" x14ac:dyDescent="0.35">
      <c r="C46" s="43" t="s">
        <v>164</v>
      </c>
      <c r="D46" s="48" t="s">
        <v>120</v>
      </c>
      <c r="E46" s="49"/>
      <c r="F46" s="50" t="s">
        <v>103</v>
      </c>
      <c r="G46" s="50" t="s">
        <v>121</v>
      </c>
      <c r="H46" s="32"/>
      <c r="I46" s="13"/>
      <c r="J46" s="13"/>
      <c r="K46" s="13"/>
      <c r="L46" s="13"/>
      <c r="M46" s="13"/>
      <c r="N46" s="13"/>
      <c r="O46" s="13"/>
      <c r="P46" s="13"/>
      <c r="Q46" s="13"/>
    </row>
    <row r="47" spans="2:17" ht="18.75" x14ac:dyDescent="0.35">
      <c r="C47" s="43" t="s">
        <v>165</v>
      </c>
      <c r="D47" s="48" t="s">
        <v>122</v>
      </c>
      <c r="E47" s="49"/>
      <c r="F47" s="50" t="s">
        <v>103</v>
      </c>
      <c r="G47" s="50" t="s">
        <v>121</v>
      </c>
      <c r="H47" s="32"/>
    </row>
    <row r="48" spans="2:17" ht="18.75" x14ac:dyDescent="0.35">
      <c r="C48" s="43" t="s">
        <v>166</v>
      </c>
      <c r="D48" s="48" t="s">
        <v>101</v>
      </c>
      <c r="E48" s="49"/>
      <c r="F48" s="50" t="s">
        <v>103</v>
      </c>
      <c r="G48" s="50" t="s">
        <v>121</v>
      </c>
      <c r="H48" s="32"/>
    </row>
    <row r="49" spans="3:8" ht="16.5" x14ac:dyDescent="0.3">
      <c r="C49" s="13"/>
      <c r="D49" s="42"/>
      <c r="E49" s="13"/>
      <c r="F49" s="13"/>
      <c r="G49" s="13"/>
      <c r="H49" s="13"/>
    </row>
  </sheetData>
  <sheetProtection sheet="1" objects="1" scenarios="1"/>
  <phoneticPr fontId="5"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Stammdaten Meldebogen</vt:lpstr>
      <vt:lpstr>Anl. Personal nach HKJGB </vt:lpstr>
      <vt:lpstr>Anl. Personal nach Übergangsv.</vt:lpstr>
      <vt:lpstr>Personal</vt:lpstr>
    </vt:vector>
  </TitlesOfParts>
  <Company>Land Hessen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Kathrin (HSM)</dc:creator>
  <cp:lastModifiedBy>Ehrhard, Jennifer</cp:lastModifiedBy>
  <cp:lastPrinted>2020-09-23T06:24:24Z</cp:lastPrinted>
  <dcterms:created xsi:type="dcterms:W3CDTF">2020-08-21T07:43:50Z</dcterms:created>
  <dcterms:modified xsi:type="dcterms:W3CDTF">2026-02-11T15:07:36Z</dcterms:modified>
</cp:coreProperties>
</file>